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filterPrivacy="1" codeName="ThisWorkbook"/>
  <xr:revisionPtr revIDLastSave="0" documentId="13_ncr:1_{24BE7B28-8F5A-4DEE-B7C8-C1D238CDD903}" xr6:coauthVersionLast="47" xr6:coauthVersionMax="47" xr10:uidLastSave="{00000000-0000-0000-0000-000000000000}"/>
  <bookViews>
    <workbookView xWindow="-120" yWindow="-120" windowWidth="21840" windowHeight="13020" xr2:uid="{00000000-000D-0000-FFFF-FFFF00000000}"/>
  </bookViews>
  <sheets>
    <sheet name="statement3" sheetId="1" r:id="rId1"/>
    <sheet name="Sheet1" sheetId="2" r:id="rId2"/>
    <sheet name="Sheet2" sheetId="3" r:id="rId3"/>
    <sheet name="Sheet3" sheetId="4" r:id="rId4"/>
  </sheets>
  <definedNames>
    <definedName name="JR_PAGE_ANCHOR_0_1">statement3!$A$1</definedName>
    <definedName name="_xlnm.Print_Area" localSheetId="0">statement3!$A$1:$I$303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09" i="1" l="1"/>
  <c r="J255" i="1"/>
  <c r="J40" i="1"/>
  <c r="J60" i="1"/>
  <c r="K185" i="1"/>
  <c r="N173" i="1" s="1"/>
  <c r="J185" i="1"/>
  <c r="A44" i="4"/>
  <c r="J291" i="1"/>
  <c r="J252" i="1"/>
</calcChain>
</file>

<file path=xl/sharedStrings.xml><?xml version="1.0" encoding="utf-8"?>
<sst xmlns="http://schemas.openxmlformats.org/spreadsheetml/2006/main" count="523" uniqueCount="329">
  <si>
    <t>1</t>
  </si>
  <si>
    <t>3. STATEMENT OF RECEIPTS (CONSOLIDATED FUND)</t>
  </si>
  <si>
    <t>Description</t>
  </si>
  <si>
    <t xml:space="preserve">                   (₹ in crore) </t>
  </si>
  <si>
    <t xml:space="preserve">                          Actuals</t>
  </si>
  <si>
    <t>2023 - 24</t>
  </si>
  <si>
    <t xml:space="preserve"> 2022 - 23</t>
  </si>
  <si>
    <r>
      <rPr>
        <b/>
        <sz val="9"/>
        <color rgb="FF000000"/>
        <rFont val="Times New Roman"/>
        <family val="1"/>
      </rPr>
      <t>I. TAX AND NON -TAX RECEIPTS</t>
    </r>
  </si>
  <si>
    <r>
      <rPr>
        <sz val="9"/>
        <color rgb="FF000000"/>
        <rFont val="Times New Roman"/>
        <family val="1"/>
      </rPr>
      <t xml:space="preserve"> </t>
    </r>
  </si>
  <si>
    <r>
      <rPr>
        <b/>
        <sz val="9"/>
        <color rgb="FF000000"/>
        <rFont val="Times New Roman"/>
        <family val="1"/>
      </rPr>
      <t>A.</t>
    </r>
  </si>
  <si>
    <r>
      <rPr>
        <b/>
        <sz val="9"/>
        <color rgb="FF000000"/>
        <rFont val="Times New Roman"/>
        <family val="1"/>
      </rPr>
      <t>Tax Revenue</t>
    </r>
  </si>
  <si>
    <r>
      <rPr>
        <b/>
        <sz val="9"/>
        <color rgb="FF000000"/>
        <rFont val="Times New Roman"/>
        <family val="1"/>
      </rPr>
      <t>A.1</t>
    </r>
  </si>
  <si>
    <r>
      <rPr>
        <b/>
        <sz val="9"/>
        <color rgb="FF000000"/>
        <rFont val="Times New Roman"/>
        <family val="1"/>
      </rPr>
      <t>Own Tax Revenue</t>
    </r>
  </si>
  <si>
    <r>
      <rPr>
        <sz val="9"/>
        <color rgb="FF000000"/>
        <rFont val="Times New Roman"/>
        <family val="1"/>
      </rPr>
      <t>Interest Receipts</t>
    </r>
  </si>
  <si>
    <r>
      <rPr>
        <sz val="9"/>
        <color rgb="FF000000"/>
        <rFont val="Times New Roman"/>
        <family val="1"/>
      </rPr>
      <t xml:space="preserve">                   175.35</t>
    </r>
  </si>
  <si>
    <r>
      <rPr>
        <sz val="9"/>
        <color rgb="FF000000"/>
        <rFont val="Times New Roman"/>
        <family val="1"/>
      </rPr>
      <t>Dividends And Profits</t>
    </r>
  </si>
  <si>
    <r>
      <rPr>
        <sz val="9"/>
        <color rgb="FF000000"/>
        <rFont val="Times New Roman"/>
        <family val="1"/>
      </rPr>
      <t xml:space="preserve">                   242.68</t>
    </r>
  </si>
  <si>
    <r>
      <rPr>
        <sz val="9"/>
        <color rgb="FF000000"/>
        <rFont val="Times New Roman"/>
        <family val="1"/>
      </rPr>
      <t>Public Service Commission</t>
    </r>
  </si>
  <si>
    <r>
      <rPr>
        <sz val="9"/>
        <color rgb="FF000000"/>
        <rFont val="Times New Roman"/>
        <family val="1"/>
      </rPr>
      <t xml:space="preserve">                     5.28</t>
    </r>
  </si>
  <si>
    <r>
      <rPr>
        <sz val="9"/>
        <color rgb="FF000000"/>
        <rFont val="Times New Roman"/>
        <family val="1"/>
      </rPr>
      <t>Police</t>
    </r>
  </si>
  <si>
    <r>
      <rPr>
        <sz val="9"/>
        <color rgb="FF000000"/>
        <rFont val="Times New Roman"/>
        <family val="1"/>
      </rPr>
      <t xml:space="preserve">                   223.33</t>
    </r>
  </si>
  <si>
    <r>
      <rPr>
        <sz val="9"/>
        <color rgb="FF000000"/>
        <rFont val="Times New Roman"/>
        <family val="1"/>
      </rPr>
      <t>Jails</t>
    </r>
  </si>
  <si>
    <r>
      <rPr>
        <sz val="9"/>
        <color rgb="FF000000"/>
        <rFont val="Times New Roman"/>
        <family val="1"/>
      </rPr>
      <t xml:space="preserve">                     5.73</t>
    </r>
  </si>
  <si>
    <t>2</t>
  </si>
  <si>
    <t xml:space="preserve"> - Contd.</t>
  </si>
  <si>
    <r>
      <rPr>
        <sz val="9"/>
        <color rgb="FF000000"/>
        <rFont val="Times New Roman"/>
        <family val="1"/>
      </rPr>
      <t xml:space="preserve">
</t>
    </r>
    <r>
      <rPr>
        <b/>
        <sz val="9"/>
        <color rgb="FF000000"/>
        <rFont val="Times New Roman"/>
        <family val="1"/>
      </rPr>
      <t>B.</t>
    </r>
  </si>
  <si>
    <r>
      <rPr>
        <sz val="9"/>
        <color rgb="FF000000"/>
        <rFont val="Times New Roman"/>
        <family val="1"/>
      </rPr>
      <t xml:space="preserve">                    19.92</t>
    </r>
  </si>
  <si>
    <r>
      <rPr>
        <sz val="9"/>
        <color rgb="FF000000"/>
        <rFont val="Times New Roman"/>
        <family val="1"/>
      </rPr>
      <t>Stationery And Printing</t>
    </r>
  </si>
  <si>
    <r>
      <rPr>
        <sz val="9"/>
        <color rgb="FF000000"/>
        <rFont val="Times New Roman"/>
        <family val="1"/>
      </rPr>
      <t>Public Works</t>
    </r>
  </si>
  <si>
    <r>
      <rPr>
        <sz val="9"/>
        <color rgb="FF000000"/>
        <rFont val="Times New Roman"/>
        <family val="1"/>
      </rPr>
      <t xml:space="preserve">                    19.12</t>
    </r>
  </si>
  <si>
    <r>
      <rPr>
        <sz val="9"/>
        <color rgb="FF000000"/>
        <rFont val="Times New Roman"/>
        <family val="1"/>
      </rPr>
      <t>Other Administrative Services</t>
    </r>
  </si>
  <si>
    <r>
      <rPr>
        <sz val="9"/>
        <color rgb="FF000000"/>
        <rFont val="Times New Roman"/>
        <family val="1"/>
      </rPr>
      <t xml:space="preserve">                   691.06</t>
    </r>
  </si>
  <si>
    <r>
      <rPr>
        <sz val="9"/>
        <color rgb="FF000000"/>
        <rFont val="Times New Roman"/>
        <family val="1"/>
      </rPr>
      <t>Contributions And Recoveries Towards Pension And Other Retirement Benefits</t>
    </r>
  </si>
  <si>
    <r>
      <rPr>
        <sz val="9"/>
        <color rgb="FF000000"/>
        <rFont val="Times New Roman"/>
        <family val="1"/>
      </rPr>
      <t>Miscellaneous General Services</t>
    </r>
  </si>
  <si>
    <r>
      <rPr>
        <sz val="9"/>
        <color rgb="FF000000"/>
        <rFont val="Times New Roman"/>
        <family val="1"/>
      </rPr>
      <t xml:space="preserve">                12,797.44</t>
    </r>
  </si>
  <si>
    <r>
      <rPr>
        <sz val="9"/>
        <color rgb="FF000000"/>
        <rFont val="Times New Roman"/>
        <family val="1"/>
      </rPr>
      <t>Education ,Sports, Art And Culture</t>
    </r>
  </si>
  <si>
    <r>
      <rPr>
        <sz val="9"/>
        <color rgb="FF000000"/>
        <rFont val="Times New Roman"/>
        <family val="1"/>
      </rPr>
      <t xml:space="preserve">                   230.34</t>
    </r>
  </si>
  <si>
    <r>
      <rPr>
        <sz val="9"/>
        <color rgb="FF000000"/>
        <rFont val="Times New Roman"/>
        <family val="1"/>
      </rPr>
      <t>Medical And Public Health</t>
    </r>
  </si>
  <si>
    <r>
      <rPr>
        <sz val="9"/>
        <color rgb="FF000000"/>
        <rFont val="Times New Roman"/>
        <family val="1"/>
      </rPr>
      <t xml:space="preserve">                   313.50</t>
    </r>
  </si>
  <si>
    <r>
      <rPr>
        <sz val="9"/>
        <color rgb="FF000000"/>
        <rFont val="Times New Roman"/>
        <family val="1"/>
      </rPr>
      <t>Family Welfare</t>
    </r>
  </si>
  <si>
    <r>
      <rPr>
        <sz val="9"/>
        <color rgb="FF000000"/>
        <rFont val="Times New Roman"/>
        <family val="1"/>
      </rPr>
      <t xml:space="preserve">                     0.07</t>
    </r>
  </si>
  <si>
    <r>
      <rPr>
        <sz val="9"/>
        <color rgb="FF000000"/>
        <rFont val="Times New Roman"/>
        <family val="1"/>
      </rPr>
      <t>Housing</t>
    </r>
  </si>
  <si>
    <r>
      <rPr>
        <sz val="9"/>
        <color rgb="FF000000"/>
        <rFont val="Times New Roman"/>
        <family val="1"/>
      </rPr>
      <t xml:space="preserve">                     5.16</t>
    </r>
  </si>
  <si>
    <r>
      <rPr>
        <sz val="9"/>
        <color rgb="FF000000"/>
        <rFont val="Times New Roman"/>
        <family val="1"/>
      </rPr>
      <t>Urban Development</t>
    </r>
  </si>
  <si>
    <r>
      <rPr>
        <sz val="9"/>
        <color rgb="FF000000"/>
        <rFont val="Times New Roman"/>
        <family val="1"/>
      </rPr>
      <t xml:space="preserve">                     9.84</t>
    </r>
  </si>
  <si>
    <r>
      <rPr>
        <sz val="9"/>
        <color rgb="FF000000"/>
        <rFont val="Times New Roman"/>
        <family val="1"/>
      </rPr>
      <t>Information And Publicity</t>
    </r>
  </si>
  <si>
    <r>
      <rPr>
        <sz val="9"/>
        <color rgb="FF000000"/>
        <rFont val="Times New Roman"/>
        <family val="1"/>
      </rPr>
      <t xml:space="preserve">                     0.29</t>
    </r>
  </si>
  <si>
    <r>
      <rPr>
        <sz val="9"/>
        <color rgb="FF000000"/>
        <rFont val="Times New Roman"/>
        <family val="1"/>
      </rPr>
      <t>Labour And Employment</t>
    </r>
  </si>
  <si>
    <r>
      <rPr>
        <sz val="9"/>
        <color rgb="FF000000"/>
        <rFont val="Times New Roman"/>
        <family val="1"/>
      </rPr>
      <t xml:space="preserve">                    33.60</t>
    </r>
  </si>
  <si>
    <r>
      <rPr>
        <sz val="9"/>
        <color rgb="FF000000"/>
        <rFont val="Times New Roman"/>
        <family val="1"/>
      </rPr>
      <t>Social Security And Welfare</t>
    </r>
  </si>
  <si>
    <r>
      <rPr>
        <sz val="9"/>
        <color rgb="FF000000"/>
        <rFont val="Times New Roman"/>
        <family val="1"/>
      </rPr>
      <t xml:space="preserve">                     0.19</t>
    </r>
  </si>
  <si>
    <r>
      <rPr>
        <sz val="9"/>
        <color rgb="FF000000"/>
        <rFont val="Times New Roman"/>
        <family val="1"/>
      </rPr>
      <t>Other Social Services</t>
    </r>
  </si>
  <si>
    <r>
      <rPr>
        <sz val="9"/>
        <color rgb="FF000000"/>
        <rFont val="Times New Roman"/>
        <family val="1"/>
      </rPr>
      <t xml:space="preserve">                     0.13</t>
    </r>
  </si>
  <si>
    <r>
      <rPr>
        <sz val="9"/>
        <color rgb="FF000000"/>
        <rFont val="Times New Roman"/>
        <family val="1"/>
      </rPr>
      <t>Crop Husbandry</t>
    </r>
  </si>
  <si>
    <r>
      <rPr>
        <sz val="9"/>
        <color rgb="FF000000"/>
        <rFont val="Times New Roman"/>
        <family val="1"/>
      </rPr>
      <t xml:space="preserve">                    10.23</t>
    </r>
  </si>
  <si>
    <r>
      <rPr>
        <sz val="9"/>
        <color rgb="FF000000"/>
        <rFont val="Times New Roman"/>
        <family val="1"/>
      </rPr>
      <t>Animal Husbandry</t>
    </r>
  </si>
  <si>
    <r>
      <rPr>
        <sz val="9"/>
        <color rgb="FF000000"/>
        <rFont val="Times New Roman"/>
        <family val="1"/>
      </rPr>
      <t xml:space="preserve">                    15.90</t>
    </r>
  </si>
  <si>
    <r>
      <rPr>
        <sz val="9"/>
        <color rgb="FF000000"/>
        <rFont val="Times New Roman"/>
        <family val="1"/>
      </rPr>
      <t>Dairy Development</t>
    </r>
  </si>
  <si>
    <r>
      <rPr>
        <sz val="9"/>
        <color rgb="FF000000"/>
        <rFont val="Times New Roman"/>
        <family val="1"/>
      </rPr>
      <t xml:space="preserve">                     0.67</t>
    </r>
  </si>
  <si>
    <r>
      <rPr>
        <sz val="9"/>
        <color rgb="FF000000"/>
        <rFont val="Times New Roman"/>
        <family val="1"/>
      </rPr>
      <t>Fisheries</t>
    </r>
  </si>
  <si>
    <r>
      <rPr>
        <sz val="9"/>
        <color rgb="FF000000"/>
        <rFont val="Times New Roman"/>
        <family val="1"/>
      </rPr>
      <t xml:space="preserve">                    28.56</t>
    </r>
  </si>
  <si>
    <r>
      <rPr>
        <sz val="9"/>
        <color rgb="FF000000"/>
        <rFont val="Times New Roman"/>
        <family val="1"/>
      </rPr>
      <t>Forestry And Wild Life</t>
    </r>
  </si>
  <si>
    <r>
      <rPr>
        <sz val="9"/>
        <color rgb="FF000000"/>
        <rFont val="Times New Roman"/>
        <family val="1"/>
      </rPr>
      <t xml:space="preserve">                   262.43</t>
    </r>
  </si>
  <si>
    <r>
      <rPr>
        <sz val="9"/>
        <color rgb="FF000000"/>
        <rFont val="Times New Roman"/>
        <family val="1"/>
      </rPr>
      <t>Co-Operation</t>
    </r>
  </si>
  <si>
    <r>
      <rPr>
        <sz val="9"/>
        <color rgb="FF000000"/>
        <rFont val="Times New Roman"/>
        <family val="1"/>
      </rPr>
      <t xml:space="preserve">                   267.95</t>
    </r>
  </si>
  <si>
    <r>
      <rPr>
        <sz val="9"/>
        <color rgb="FF000000"/>
        <rFont val="Times New Roman"/>
        <family val="1"/>
      </rPr>
      <t>Other Agricultural Programmes</t>
    </r>
  </si>
  <si>
    <r>
      <rPr>
        <sz val="9"/>
        <color rgb="FF000000"/>
        <rFont val="Times New Roman"/>
        <family val="1"/>
      </rPr>
      <t xml:space="preserve">                     0.93</t>
    </r>
  </si>
  <si>
    <r>
      <rPr>
        <sz val="9"/>
        <color rgb="FF000000"/>
        <rFont val="Times New Roman"/>
        <family val="1"/>
      </rPr>
      <t>Other Rural Development Programmes</t>
    </r>
  </si>
  <si>
    <r>
      <rPr>
        <sz val="9"/>
        <color rgb="FF000000"/>
        <rFont val="Times New Roman"/>
        <family val="1"/>
      </rPr>
      <t xml:space="preserve">                     7.09</t>
    </r>
  </si>
  <si>
    <r>
      <rPr>
        <sz val="9"/>
        <color rgb="FF000000"/>
        <rFont val="Times New Roman"/>
        <family val="1"/>
      </rPr>
      <t>Major Irrigation</t>
    </r>
  </si>
  <si>
    <r>
      <rPr>
        <sz val="9"/>
        <color rgb="FF000000"/>
        <rFont val="Times New Roman"/>
        <family val="1"/>
      </rPr>
      <t xml:space="preserve">                     8.15</t>
    </r>
  </si>
  <si>
    <r>
      <rPr>
        <sz val="9"/>
        <color rgb="FF000000"/>
        <rFont val="Times New Roman"/>
        <family val="1"/>
      </rPr>
      <t>Medium Irrigation</t>
    </r>
  </si>
  <si>
    <r>
      <rPr>
        <sz val="9"/>
        <color rgb="FF000000"/>
        <rFont val="Times New Roman"/>
        <family val="1"/>
      </rPr>
      <t xml:space="preserve">                    46.03</t>
    </r>
  </si>
  <si>
    <r>
      <rPr>
        <sz val="9"/>
        <color rgb="FF000000"/>
        <rFont val="Times New Roman"/>
        <family val="1"/>
      </rPr>
      <t>Minor Irrigation</t>
    </r>
  </si>
  <si>
    <r>
      <rPr>
        <sz val="9"/>
        <color rgb="FF000000"/>
        <rFont val="Times New Roman"/>
        <family val="1"/>
      </rPr>
      <t xml:space="preserve">                     8.69</t>
    </r>
  </si>
  <si>
    <r>
      <rPr>
        <sz val="9"/>
        <color rgb="FF000000"/>
        <rFont val="Times New Roman"/>
        <family val="1"/>
      </rPr>
      <t>Petroleum</t>
    </r>
  </si>
  <si>
    <r>
      <rPr>
        <sz val="9"/>
        <color rgb="FF000000"/>
        <rFont val="Times New Roman"/>
        <family val="1"/>
      </rPr>
      <t xml:space="preserve">                     0.04</t>
    </r>
  </si>
  <si>
    <r>
      <rPr>
        <sz val="9"/>
        <color rgb="FF000000"/>
        <rFont val="Times New Roman"/>
        <family val="1"/>
      </rPr>
      <t>Village And Small Industries</t>
    </r>
  </si>
  <si>
    <r>
      <rPr>
        <sz val="9"/>
        <color rgb="FF000000"/>
        <rFont val="Times New Roman"/>
        <family val="1"/>
      </rPr>
      <t xml:space="preserve">                     4.57</t>
    </r>
  </si>
  <si>
    <r>
      <rPr>
        <sz val="9"/>
        <color rgb="FF000000"/>
        <rFont val="Times New Roman"/>
        <family val="1"/>
      </rPr>
      <t>Industries</t>
    </r>
  </si>
  <si>
    <r>
      <rPr>
        <sz val="9"/>
        <color rgb="FF000000"/>
        <rFont val="Times New Roman"/>
        <family val="1"/>
      </rPr>
      <t xml:space="preserve">                     0.25</t>
    </r>
  </si>
  <si>
    <t>3</t>
  </si>
  <si>
    <r>
      <rPr>
        <sz val="9"/>
        <color rgb="FF000000"/>
        <rFont val="Times New Roman"/>
        <family val="1"/>
      </rPr>
      <t xml:space="preserve">
</t>
    </r>
    <r>
      <rPr>
        <b/>
        <sz val="9"/>
        <color rgb="FF000000"/>
        <rFont val="Times New Roman"/>
        <family val="1"/>
      </rPr>
      <t>Non-Tax Revenue - (Concld.)</t>
    </r>
  </si>
  <si>
    <r>
      <rPr>
        <sz val="9"/>
        <color rgb="FF000000"/>
        <rFont val="Times New Roman"/>
        <family val="1"/>
      </rPr>
      <t xml:space="preserve">                   555.25</t>
    </r>
  </si>
  <si>
    <r>
      <rPr>
        <sz val="9"/>
        <color rgb="FF000000"/>
        <rFont val="Times New Roman"/>
        <family val="1"/>
      </rPr>
      <t>Non-Ferrous Mining And Metallurgical Industries</t>
    </r>
  </si>
  <si>
    <r>
      <rPr>
        <sz val="9"/>
        <color rgb="FF000000"/>
        <rFont val="Times New Roman"/>
        <family val="1"/>
      </rPr>
      <t>Ports And Light Houses</t>
    </r>
  </si>
  <si>
    <r>
      <rPr>
        <sz val="9"/>
        <color rgb="FF000000"/>
        <rFont val="Times New Roman"/>
        <family val="1"/>
      </rPr>
      <t xml:space="preserve">                    13.70</t>
    </r>
  </si>
  <si>
    <r>
      <rPr>
        <sz val="9"/>
        <color rgb="FF000000"/>
        <rFont val="Times New Roman"/>
        <family val="1"/>
      </rPr>
      <t>Roads And Bridges</t>
    </r>
  </si>
  <si>
    <r>
      <rPr>
        <sz val="9"/>
        <color rgb="FF000000"/>
        <rFont val="Times New Roman"/>
        <family val="1"/>
      </rPr>
      <t xml:space="preserve">                    42.31</t>
    </r>
  </si>
  <si>
    <r>
      <rPr>
        <sz val="9"/>
        <color rgb="FF000000"/>
        <rFont val="Times New Roman"/>
        <family val="1"/>
      </rPr>
      <t>Inland Water Transport</t>
    </r>
  </si>
  <si>
    <r>
      <rPr>
        <sz val="9"/>
        <color rgb="FF000000"/>
        <rFont val="Times New Roman"/>
        <family val="1"/>
      </rPr>
      <t xml:space="preserve">                    12.21</t>
    </r>
  </si>
  <si>
    <r>
      <rPr>
        <sz val="9"/>
        <color rgb="FF000000"/>
        <rFont val="Times New Roman"/>
        <family val="1"/>
      </rPr>
      <t>Other Transport Services</t>
    </r>
  </si>
  <si>
    <r>
      <rPr>
        <sz val="9"/>
        <color rgb="FF000000"/>
        <rFont val="Times New Roman"/>
        <family val="1"/>
      </rPr>
      <t>Other Scientific Research</t>
    </r>
  </si>
  <si>
    <r>
      <rPr>
        <sz val="9"/>
        <color rgb="FF000000"/>
        <rFont val="Times New Roman"/>
        <family val="1"/>
      </rPr>
      <t xml:space="preserve">                     4.82</t>
    </r>
  </si>
  <si>
    <r>
      <rPr>
        <sz val="9"/>
        <color rgb="FF000000"/>
        <rFont val="Times New Roman"/>
        <family val="1"/>
      </rPr>
      <t>Tourism</t>
    </r>
  </si>
  <si>
    <r>
      <rPr>
        <sz val="9"/>
        <color rgb="FF000000"/>
        <rFont val="Times New Roman"/>
        <family val="1"/>
      </rPr>
      <t xml:space="preserve">                    17.79</t>
    </r>
  </si>
  <si>
    <r>
      <rPr>
        <sz val="9"/>
        <color rgb="FF000000"/>
        <rFont val="Times New Roman"/>
        <family val="1"/>
      </rPr>
      <t>Civil Supplies</t>
    </r>
  </si>
  <si>
    <r>
      <rPr>
        <sz val="9"/>
        <color rgb="FF000000"/>
        <rFont val="Times New Roman"/>
        <family val="1"/>
      </rPr>
      <t xml:space="preserve">                    13.10</t>
    </r>
  </si>
  <si>
    <r>
      <rPr>
        <sz val="9"/>
        <color rgb="FF000000"/>
        <rFont val="Times New Roman"/>
        <family val="1"/>
      </rPr>
      <t>Other General Economic Services</t>
    </r>
  </si>
  <si>
    <r>
      <rPr>
        <sz val="9"/>
        <color rgb="FF000000"/>
        <rFont val="Times New Roman"/>
        <family val="1"/>
      </rPr>
      <t xml:space="preserve">                   110.80</t>
    </r>
  </si>
  <si>
    <t>4</t>
  </si>
  <si>
    <t xml:space="preserve"> - Concld.</t>
  </si>
  <si>
    <t>Internal Debt of the State Government</t>
  </si>
  <si>
    <t>Loans And Advances from the Central Government</t>
  </si>
  <si>
    <t>Total Receipts in Consolidated Fund ( A+B+C+D+E+F+G)</t>
  </si>
  <si>
    <t xml:space="preserve">                    47.51  (b)</t>
  </si>
  <si>
    <t xml:space="preserve">(b) Represents retirement of capital disinvestments of Co-operative Societies/Banks/Government companies. </t>
  </si>
  <si>
    <t>1 Details are in Statement 7 in Volume I and 18 in Volume II.</t>
  </si>
  <si>
    <t xml:space="preserve">                    26.67</t>
  </si>
  <si>
    <t xml:space="preserve">                    62.17</t>
  </si>
  <si>
    <t>Post Devolution Deficit Grant</t>
  </si>
  <si>
    <t xml:space="preserve">                    48.13</t>
  </si>
  <si>
    <t>Pension contribution</t>
  </si>
  <si>
    <t>Fisheries</t>
  </si>
  <si>
    <t xml:space="preserve">                    28.56</t>
  </si>
  <si>
    <t>Dividends and Profits</t>
  </si>
  <si>
    <t>Police</t>
  </si>
  <si>
    <t>Interst Receipts</t>
  </si>
  <si>
    <t>Stationery And Printing</t>
  </si>
  <si>
    <t>Public Works</t>
  </si>
  <si>
    <t>Inland Water Transpot</t>
  </si>
  <si>
    <t>Urban Development</t>
  </si>
  <si>
    <t>Jails</t>
  </si>
  <si>
    <t xml:space="preserve">                     5.28</t>
  </si>
  <si>
    <t>Information And Publicity</t>
  </si>
  <si>
    <t>Social Security And Welfare</t>
  </si>
  <si>
    <t>Other Social Services</t>
  </si>
  <si>
    <t>Family Welfare</t>
  </si>
  <si>
    <t>Centrally Sponsored Schemes
Grants - (Concld.)
Externally Aided Projects- Grants for Centrally Sponsored Schemes</t>
  </si>
  <si>
    <r>
      <rPr>
        <sz val="10"/>
        <color rgb="FF000000"/>
        <rFont val="Times New Roman"/>
        <family val="1"/>
      </rPr>
      <t>State Goods And Services Tax</t>
    </r>
  </si>
  <si>
    <r>
      <rPr>
        <sz val="10"/>
        <color rgb="FF000000"/>
        <rFont val="Times New Roman"/>
        <family val="1"/>
      </rPr>
      <t xml:space="preserve">                30,563.60</t>
    </r>
  </si>
  <si>
    <r>
      <rPr>
        <sz val="10"/>
        <color rgb="FF000000"/>
        <rFont val="Times New Roman"/>
        <family val="1"/>
      </rPr>
      <t xml:space="preserve">                29,513.28</t>
    </r>
  </si>
  <si>
    <r>
      <rPr>
        <sz val="10"/>
        <color rgb="FF000000"/>
        <rFont val="Times New Roman"/>
        <family val="1"/>
      </rPr>
      <t>Taxes On Agricultural Income</t>
    </r>
  </si>
  <si>
    <r>
      <rPr>
        <sz val="10"/>
        <color rgb="FF000000"/>
        <rFont val="Times New Roman"/>
        <family val="1"/>
      </rPr>
      <t xml:space="preserve">                     0.21</t>
    </r>
  </si>
  <si>
    <r>
      <rPr>
        <sz val="10"/>
        <color rgb="FF000000"/>
        <rFont val="Times New Roman"/>
        <family val="1"/>
      </rPr>
      <t>Land Revenue</t>
    </r>
  </si>
  <si>
    <r>
      <rPr>
        <sz val="10"/>
        <color rgb="FF000000"/>
        <rFont val="Times New Roman"/>
        <family val="1"/>
      </rPr>
      <t xml:space="preserve">                   711.71</t>
    </r>
  </si>
  <si>
    <r>
      <rPr>
        <sz val="10"/>
        <color rgb="FF000000"/>
        <rFont val="Times New Roman"/>
        <family val="1"/>
      </rPr>
      <t xml:space="preserve">                   718.90</t>
    </r>
  </si>
  <si>
    <r>
      <rPr>
        <sz val="10"/>
        <color rgb="FF000000"/>
        <rFont val="Times New Roman"/>
        <family val="1"/>
      </rPr>
      <t>Stamps And Registration Fees</t>
    </r>
  </si>
  <si>
    <r>
      <rPr>
        <sz val="10"/>
        <color rgb="FF000000"/>
        <rFont val="Times New Roman"/>
        <family val="1"/>
      </rPr>
      <t xml:space="preserve">                 5,694.88</t>
    </r>
  </si>
  <si>
    <r>
      <rPr>
        <sz val="10"/>
        <color rgb="FF000000"/>
        <rFont val="Times New Roman"/>
        <family val="1"/>
      </rPr>
      <t xml:space="preserve">                 6,216.71</t>
    </r>
  </si>
  <si>
    <r>
      <rPr>
        <sz val="10"/>
        <color rgb="FF000000"/>
        <rFont val="Times New Roman"/>
        <family val="1"/>
      </rPr>
      <t>Taxes On Immovable Property Other Than Agriculture Land</t>
    </r>
  </si>
  <si>
    <r>
      <rPr>
        <sz val="10"/>
        <color rgb="FF000000"/>
        <rFont val="Times New Roman"/>
        <family val="1"/>
      </rPr>
      <t xml:space="preserve">                   236.04</t>
    </r>
  </si>
  <si>
    <r>
      <rPr>
        <sz val="10"/>
        <color rgb="FF000000"/>
        <rFont val="Times New Roman"/>
        <family val="1"/>
      </rPr>
      <t xml:space="preserve">                   240.08</t>
    </r>
  </si>
  <si>
    <r>
      <rPr>
        <sz val="10"/>
        <color rgb="FF000000"/>
        <rFont val="Times New Roman"/>
        <family val="1"/>
      </rPr>
      <t>State Excise</t>
    </r>
  </si>
  <si>
    <r>
      <rPr>
        <sz val="10"/>
        <color rgb="FF000000"/>
        <rFont val="Times New Roman"/>
        <family val="1"/>
      </rPr>
      <t xml:space="preserve">                 2,944.02</t>
    </r>
  </si>
  <si>
    <r>
      <rPr>
        <sz val="10"/>
        <color rgb="FF000000"/>
        <rFont val="Times New Roman"/>
        <family val="1"/>
      </rPr>
      <t xml:space="preserve">                 2,875.95</t>
    </r>
  </si>
  <si>
    <r>
      <rPr>
        <sz val="10"/>
        <color rgb="FF000000"/>
        <rFont val="Times New Roman"/>
        <family val="1"/>
      </rPr>
      <t>Taxes On Sales, Trade, Etc.</t>
    </r>
  </si>
  <si>
    <r>
      <rPr>
        <sz val="10"/>
        <color rgb="FF000000"/>
        <rFont val="Times New Roman"/>
        <family val="1"/>
      </rPr>
      <t xml:space="preserve">                27,690.43</t>
    </r>
  </si>
  <si>
    <r>
      <rPr>
        <sz val="10"/>
        <color rgb="FF000000"/>
        <rFont val="Times New Roman"/>
        <family val="1"/>
      </rPr>
      <t xml:space="preserve">                26,875.78</t>
    </r>
  </si>
  <si>
    <r>
      <rPr>
        <sz val="10"/>
        <color rgb="FF000000"/>
        <rFont val="Times New Roman"/>
        <family val="1"/>
      </rPr>
      <t>Taxes On Vehicles</t>
    </r>
  </si>
  <si>
    <r>
      <rPr>
        <sz val="10"/>
        <color rgb="FF000000"/>
        <rFont val="Times New Roman"/>
        <family val="1"/>
      </rPr>
      <t xml:space="preserve">                 6,340.46</t>
    </r>
  </si>
  <si>
    <r>
      <rPr>
        <sz val="10"/>
        <color rgb="FF000000"/>
        <rFont val="Times New Roman"/>
        <family val="1"/>
      </rPr>
      <t xml:space="preserve">                 5,386.81</t>
    </r>
  </si>
  <si>
    <r>
      <rPr>
        <sz val="10"/>
        <color rgb="FF000000"/>
        <rFont val="Times New Roman"/>
        <family val="1"/>
      </rPr>
      <t>Taxes And Duties On Electricity</t>
    </r>
  </si>
  <si>
    <r>
      <rPr>
        <sz val="10"/>
        <color rgb="FF000000"/>
        <rFont val="Times New Roman"/>
        <family val="1"/>
      </rPr>
      <t xml:space="preserve">                    85.49</t>
    </r>
  </si>
  <si>
    <r>
      <rPr>
        <sz val="10"/>
        <color rgb="FF000000"/>
        <rFont val="Times New Roman"/>
        <family val="1"/>
      </rPr>
      <t>Other Taxes And Duties On Commodities And Services</t>
    </r>
  </si>
  <si>
    <r>
      <rPr>
        <sz val="10"/>
        <color rgb="FF000000"/>
        <rFont val="Times New Roman"/>
        <family val="1"/>
      </rPr>
      <t xml:space="preserve">                    67.89</t>
    </r>
  </si>
  <si>
    <r>
      <rPr>
        <sz val="10"/>
        <color rgb="FF000000"/>
        <rFont val="Times New Roman"/>
        <family val="1"/>
      </rPr>
      <t>Others</t>
    </r>
  </si>
  <si>
    <r>
      <rPr>
        <sz val="10"/>
        <color rgb="FF000000"/>
        <rFont val="Times New Roman"/>
        <family val="1"/>
      </rPr>
      <t xml:space="preserve"> </t>
    </r>
  </si>
  <si>
    <r>
      <rPr>
        <b/>
        <sz val="10"/>
        <color rgb="FF000000"/>
        <rFont val="Times New Roman"/>
        <family val="1"/>
      </rPr>
      <t>A.2</t>
    </r>
  </si>
  <si>
    <r>
      <rPr>
        <b/>
        <sz val="10"/>
        <color rgb="FF000000"/>
        <rFont val="Times New Roman"/>
        <family val="1"/>
      </rPr>
      <t>Share of net proceeds of Taxes</t>
    </r>
  </si>
  <si>
    <r>
      <rPr>
        <sz val="10"/>
        <color rgb="FF000000"/>
        <rFont val="Times New Roman"/>
        <family val="1"/>
      </rPr>
      <t>Central Goods And Services Tax</t>
    </r>
  </si>
  <si>
    <r>
      <rPr>
        <sz val="10"/>
        <color rgb="FF000000"/>
        <rFont val="Times New Roman"/>
        <family val="1"/>
      </rPr>
      <t xml:space="preserve">                 6,598.65</t>
    </r>
  </si>
  <si>
    <r>
      <rPr>
        <sz val="10"/>
        <color rgb="FF000000"/>
        <rFont val="Times New Roman"/>
        <family val="1"/>
      </rPr>
      <t xml:space="preserve">                 5,165.39</t>
    </r>
  </si>
  <si>
    <r>
      <rPr>
        <sz val="10"/>
        <color rgb="FF000000"/>
        <rFont val="Times New Roman"/>
        <family val="1"/>
      </rPr>
      <t>Corporation Tax</t>
    </r>
  </si>
  <si>
    <r>
      <rPr>
        <sz val="10"/>
        <color rgb="FF000000"/>
        <rFont val="Times New Roman"/>
        <family val="1"/>
      </rPr>
      <t xml:space="preserve">                 6,526.25</t>
    </r>
  </si>
  <si>
    <r>
      <rPr>
        <sz val="10"/>
        <color rgb="FF000000"/>
        <rFont val="Times New Roman"/>
        <family val="1"/>
      </rPr>
      <t xml:space="preserve">                 6,109.21</t>
    </r>
  </si>
  <si>
    <r>
      <rPr>
        <sz val="10"/>
        <color rgb="FF000000"/>
        <rFont val="Times New Roman"/>
        <family val="1"/>
      </rPr>
      <t>Taxes On Income Other Than Corporation Tax</t>
    </r>
  </si>
  <si>
    <r>
      <rPr>
        <sz val="10"/>
        <color rgb="FF000000"/>
        <rFont val="Times New Roman"/>
        <family val="1"/>
      </rPr>
      <t xml:space="preserve">                 7,537.02</t>
    </r>
  </si>
  <si>
    <r>
      <rPr>
        <sz val="10"/>
        <color rgb="FF000000"/>
        <rFont val="Times New Roman"/>
        <family val="1"/>
      </rPr>
      <t xml:space="preserve">                 5,983.30</t>
    </r>
  </si>
  <si>
    <r>
      <rPr>
        <sz val="10"/>
        <color rgb="FF000000"/>
        <rFont val="Times New Roman"/>
        <family val="1"/>
      </rPr>
      <t>Customs</t>
    </r>
  </si>
  <si>
    <r>
      <rPr>
        <sz val="10"/>
        <color rgb="FF000000"/>
        <rFont val="Times New Roman"/>
        <family val="1"/>
      </rPr>
      <t xml:space="preserve">                   761.95</t>
    </r>
  </si>
  <si>
    <r>
      <rPr>
        <sz val="10"/>
        <color rgb="FF000000"/>
        <rFont val="Times New Roman"/>
        <family val="1"/>
      </rPr>
      <t xml:space="preserve">                   718.62</t>
    </r>
  </si>
  <si>
    <r>
      <rPr>
        <sz val="10"/>
        <color rgb="FF000000"/>
        <rFont val="Times New Roman"/>
        <family val="1"/>
      </rPr>
      <t>Union Excise Duties</t>
    </r>
  </si>
  <si>
    <r>
      <rPr>
        <sz val="10"/>
        <color rgb="FF000000"/>
        <rFont val="Times New Roman"/>
        <family val="1"/>
      </rPr>
      <t xml:space="preserve">                   288.31</t>
    </r>
  </si>
  <si>
    <r>
      <rPr>
        <sz val="10"/>
        <color rgb="FF000000"/>
        <rFont val="Times New Roman"/>
        <family val="1"/>
      </rPr>
      <t xml:space="preserve">                   225.48</t>
    </r>
  </si>
  <si>
    <r>
      <rPr>
        <sz val="10"/>
        <color rgb="FF000000"/>
        <rFont val="Times New Roman"/>
        <family val="1"/>
      </rPr>
      <t>Service Tax</t>
    </r>
  </si>
  <si>
    <r>
      <rPr>
        <sz val="10"/>
        <color rgb="FF000000"/>
        <rFont val="Times New Roman"/>
        <family val="1"/>
      </rPr>
      <t xml:space="preserve">                     4.07</t>
    </r>
  </si>
  <si>
    <r>
      <rPr>
        <sz val="10"/>
        <color rgb="FF000000"/>
        <rFont val="Times New Roman"/>
        <family val="1"/>
      </rPr>
      <t xml:space="preserve">                    28.59</t>
    </r>
  </si>
  <si>
    <r>
      <rPr>
        <sz val="10"/>
        <color rgb="FF000000"/>
        <rFont val="Times New Roman"/>
        <family val="1"/>
      </rPr>
      <t xml:space="preserve">                    30.09</t>
    </r>
  </si>
  <si>
    <r>
      <rPr>
        <b/>
        <sz val="10"/>
        <color rgb="FF000000"/>
        <rFont val="Times New Roman"/>
        <family val="1"/>
      </rPr>
      <t>Total A.</t>
    </r>
  </si>
  <si>
    <r>
      <rPr>
        <sz val="10"/>
        <color rgb="FF000000"/>
        <rFont val="Times New Roman"/>
        <family val="1"/>
      </rPr>
      <t xml:space="preserve">                96,071.93</t>
    </r>
  </si>
  <si>
    <r>
      <rPr>
        <b/>
        <sz val="10"/>
        <color rgb="FF000000"/>
        <rFont val="Times New Roman"/>
        <family val="1"/>
      </rPr>
      <t>B.</t>
    </r>
  </si>
  <si>
    <r>
      <rPr>
        <b/>
        <sz val="10"/>
        <color rgb="FF000000"/>
        <rFont val="Times New Roman"/>
        <family val="1"/>
      </rPr>
      <t>Non-Tax Revenue</t>
    </r>
  </si>
  <si>
    <r>
      <rPr>
        <sz val="10"/>
        <color rgb="FF000000"/>
        <rFont val="Times New Roman"/>
        <family val="1"/>
      </rPr>
      <t>Miscellaneous General Services</t>
    </r>
  </si>
  <si>
    <r>
      <rPr>
        <sz val="10"/>
        <color rgb="FF000000"/>
        <rFont val="Times New Roman"/>
        <family val="1"/>
      </rPr>
      <t xml:space="preserve">                12,231.94</t>
    </r>
  </si>
  <si>
    <r>
      <rPr>
        <sz val="10"/>
        <color rgb="FF000000"/>
        <rFont val="Times New Roman"/>
        <family val="1"/>
      </rPr>
      <t>Other Administrative Services</t>
    </r>
  </si>
  <si>
    <r>
      <rPr>
        <sz val="10"/>
        <color rgb="FF000000"/>
        <rFont val="Times New Roman"/>
        <family val="1"/>
      </rPr>
      <t xml:space="preserve">                   691.06</t>
    </r>
  </si>
  <si>
    <r>
      <rPr>
        <sz val="10"/>
        <color rgb="FF000000"/>
        <rFont val="Times New Roman"/>
        <family val="1"/>
      </rPr>
      <t xml:space="preserve">                   217.90</t>
    </r>
  </si>
  <si>
    <r>
      <rPr>
        <sz val="10"/>
        <color rgb="FF000000"/>
        <rFont val="Times New Roman"/>
        <family val="1"/>
      </rPr>
      <t>Non-Ferrous Mining And Metallurgical Industries</t>
    </r>
  </si>
  <si>
    <r>
      <rPr>
        <sz val="10"/>
        <color rgb="FF000000"/>
        <rFont val="Times New Roman"/>
        <family val="1"/>
      </rPr>
      <t xml:space="preserve">                   555.25</t>
    </r>
  </si>
  <si>
    <r>
      <rPr>
        <sz val="10"/>
        <color rgb="FF000000"/>
        <rFont val="Times New Roman"/>
        <family val="1"/>
      </rPr>
      <t xml:space="preserve">                   340.99</t>
    </r>
  </si>
  <si>
    <r>
      <rPr>
        <sz val="10"/>
        <color rgb="FF000000"/>
        <rFont val="Times New Roman"/>
        <family val="1"/>
      </rPr>
      <t>Medical And Public Health</t>
    </r>
  </si>
  <si>
    <r>
      <rPr>
        <sz val="10"/>
        <color rgb="FF000000"/>
        <rFont val="Times New Roman"/>
        <family val="1"/>
      </rPr>
      <t xml:space="preserve">                   313.50</t>
    </r>
  </si>
  <si>
    <r>
      <rPr>
        <sz val="10"/>
        <color rgb="FF000000"/>
        <rFont val="Times New Roman"/>
        <family val="1"/>
      </rPr>
      <t xml:space="preserve">                   334.68</t>
    </r>
  </si>
  <si>
    <r>
      <rPr>
        <sz val="10"/>
        <color rgb="FF000000"/>
        <rFont val="Times New Roman"/>
        <family val="1"/>
      </rPr>
      <t>Co-Operation</t>
    </r>
  </si>
  <si>
    <r>
      <rPr>
        <sz val="10"/>
        <color rgb="FF000000"/>
        <rFont val="Times New Roman"/>
        <family val="1"/>
      </rPr>
      <t xml:space="preserve">                   267.95</t>
    </r>
  </si>
  <si>
    <r>
      <rPr>
        <sz val="10"/>
        <color rgb="FF000000"/>
        <rFont val="Times New Roman"/>
        <family val="1"/>
      </rPr>
      <t xml:space="preserve">                   285.92</t>
    </r>
  </si>
  <si>
    <r>
      <rPr>
        <sz val="10"/>
        <color rgb="FF000000"/>
        <rFont val="Times New Roman"/>
        <family val="1"/>
      </rPr>
      <t xml:space="preserve">
</t>
    </r>
    <r>
      <rPr>
        <b/>
        <sz val="10"/>
        <color rgb="FF000000"/>
        <rFont val="Times New Roman"/>
        <family val="1"/>
      </rPr>
      <t>B.</t>
    </r>
  </si>
  <si>
    <r>
      <rPr>
        <sz val="10"/>
        <color rgb="FF000000"/>
        <rFont val="Times New Roman"/>
        <family val="1"/>
      </rPr>
      <t xml:space="preserve">
</t>
    </r>
    <r>
      <rPr>
        <b/>
        <sz val="10"/>
        <color rgb="FF000000"/>
        <rFont val="Times New Roman"/>
        <family val="1"/>
      </rPr>
      <t>Non-Tax Revenue - (Contd.)</t>
    </r>
  </si>
  <si>
    <r>
      <rPr>
        <sz val="10"/>
        <color rgb="FF000000"/>
        <rFont val="Times New Roman"/>
        <family val="1"/>
      </rPr>
      <t>Forestry And Wild Life</t>
    </r>
  </si>
  <si>
    <r>
      <rPr>
        <sz val="10"/>
        <color rgb="FF000000"/>
        <rFont val="Times New Roman"/>
        <family val="1"/>
      </rPr>
      <t xml:space="preserve">                   262.43</t>
    </r>
  </si>
  <si>
    <r>
      <rPr>
        <sz val="10"/>
        <color rgb="FF000000"/>
        <rFont val="Times New Roman"/>
        <family val="1"/>
      </rPr>
      <t xml:space="preserve">                   290.61</t>
    </r>
  </si>
  <si>
    <r>
      <rPr>
        <sz val="10"/>
        <color rgb="FF000000"/>
        <rFont val="Times New Roman"/>
        <family val="1"/>
      </rPr>
      <t>Education ,Sports, Art And Culture</t>
    </r>
  </si>
  <si>
    <r>
      <rPr>
        <sz val="10"/>
        <color rgb="FF000000"/>
        <rFont val="Times New Roman"/>
        <family val="1"/>
      </rPr>
      <t xml:space="preserve">                   230.34</t>
    </r>
  </si>
  <si>
    <r>
      <rPr>
        <sz val="10"/>
        <color rgb="FF000000"/>
        <rFont val="Times New Roman"/>
        <family val="1"/>
      </rPr>
      <t xml:space="preserve">                   281.63</t>
    </r>
  </si>
  <si>
    <r>
      <rPr>
        <sz val="10"/>
        <color rgb="FF000000"/>
        <rFont val="Times New Roman"/>
        <family val="1"/>
      </rPr>
      <t>Contributions And Recoveries Towards Pension And Other Retirement Benefits</t>
    </r>
  </si>
  <si>
    <r>
      <rPr>
        <sz val="10"/>
        <color rgb="FF000000"/>
        <rFont val="Times New Roman"/>
        <family val="1"/>
      </rPr>
      <t xml:space="preserve">                   145.93</t>
    </r>
  </si>
  <si>
    <r>
      <rPr>
        <sz val="10"/>
        <color rgb="FF000000"/>
        <rFont val="Times New Roman"/>
        <family val="1"/>
      </rPr>
      <t>Other General Economic Services</t>
    </r>
  </si>
  <si>
    <r>
      <rPr>
        <sz val="10"/>
        <color rgb="FF000000"/>
        <rFont val="Times New Roman"/>
        <family val="1"/>
      </rPr>
      <t xml:space="preserve">                   110.80</t>
    </r>
  </si>
  <si>
    <r>
      <rPr>
        <sz val="10"/>
        <color rgb="FF000000"/>
        <rFont val="Times New Roman"/>
        <family val="1"/>
      </rPr>
      <t xml:space="preserve">                   111.23</t>
    </r>
  </si>
  <si>
    <r>
      <rPr>
        <sz val="10"/>
        <color rgb="FF000000"/>
        <rFont val="Times New Roman"/>
        <family val="1"/>
      </rPr>
      <t>Medium Irrigation</t>
    </r>
  </si>
  <si>
    <r>
      <rPr>
        <sz val="10"/>
        <color rgb="FF000000"/>
        <rFont val="Times New Roman"/>
        <family val="1"/>
      </rPr>
      <t xml:space="preserve">                    46.03</t>
    </r>
  </si>
  <si>
    <r>
      <rPr>
        <sz val="10"/>
        <color rgb="FF000000"/>
        <rFont val="Times New Roman"/>
        <family val="1"/>
      </rPr>
      <t xml:space="preserve">                    65.76</t>
    </r>
  </si>
  <si>
    <r>
      <rPr>
        <sz val="10"/>
        <color rgb="FF000000"/>
        <rFont val="Times New Roman"/>
        <family val="1"/>
      </rPr>
      <t>Roads And Bridges</t>
    </r>
  </si>
  <si>
    <r>
      <rPr>
        <sz val="10"/>
        <color rgb="FF000000"/>
        <rFont val="Times New Roman"/>
        <family val="1"/>
      </rPr>
      <t xml:space="preserve">                    42.31</t>
    </r>
  </si>
  <si>
    <r>
      <rPr>
        <sz val="10"/>
        <color rgb="FF000000"/>
        <rFont val="Times New Roman"/>
        <family val="1"/>
      </rPr>
      <t xml:space="preserve">                    67.62</t>
    </r>
  </si>
  <si>
    <r>
      <rPr>
        <sz val="10"/>
        <color rgb="FF000000"/>
        <rFont val="Times New Roman"/>
        <family val="1"/>
      </rPr>
      <t>Labour And Employment</t>
    </r>
  </si>
  <si>
    <r>
      <rPr>
        <sz val="10"/>
        <color rgb="FF000000"/>
        <rFont val="Times New Roman"/>
        <family val="1"/>
      </rPr>
      <t xml:space="preserve">                    33.60</t>
    </r>
  </si>
  <si>
    <r>
      <rPr>
        <sz val="10"/>
        <color rgb="FF000000"/>
        <rFont val="Times New Roman"/>
        <family val="1"/>
      </rPr>
      <t xml:space="preserve">                    32.90</t>
    </r>
  </si>
  <si>
    <r>
      <rPr>
        <sz val="10"/>
        <color rgb="FF000000"/>
        <rFont val="Times New Roman"/>
        <family val="1"/>
      </rPr>
      <t>Tourism</t>
    </r>
  </si>
  <si>
    <r>
      <rPr>
        <sz val="10"/>
        <color rgb="FF000000"/>
        <rFont val="Times New Roman"/>
        <family val="1"/>
      </rPr>
      <t xml:space="preserve">                    17.79</t>
    </r>
  </si>
  <si>
    <r>
      <rPr>
        <sz val="10"/>
        <color rgb="FF000000"/>
        <rFont val="Times New Roman"/>
        <family val="1"/>
      </rPr>
      <t>Animal Husbandry</t>
    </r>
  </si>
  <si>
    <r>
      <rPr>
        <sz val="10"/>
        <color rgb="FF000000"/>
        <rFont val="Times New Roman"/>
        <family val="1"/>
      </rPr>
      <t xml:space="preserve">                    15.90</t>
    </r>
  </si>
  <si>
    <r>
      <rPr>
        <sz val="10"/>
        <color rgb="FF000000"/>
        <rFont val="Times New Roman"/>
        <family val="1"/>
      </rPr>
      <t>Ports And Light Houses</t>
    </r>
  </si>
  <si>
    <r>
      <rPr>
        <sz val="10"/>
        <color rgb="FF000000"/>
        <rFont val="Times New Roman"/>
        <family val="1"/>
      </rPr>
      <t xml:space="preserve">                    13.70</t>
    </r>
  </si>
  <si>
    <r>
      <rPr>
        <sz val="10"/>
        <color rgb="FF000000"/>
        <rFont val="Times New Roman"/>
        <family val="1"/>
      </rPr>
      <t xml:space="preserve">                    15.56</t>
    </r>
  </si>
  <si>
    <r>
      <rPr>
        <sz val="10"/>
        <color rgb="FF000000"/>
        <rFont val="Times New Roman"/>
        <family val="1"/>
      </rPr>
      <t>Civil Supplies</t>
    </r>
  </si>
  <si>
    <r>
      <rPr>
        <sz val="10"/>
        <color rgb="FF000000"/>
        <rFont val="Times New Roman"/>
        <family val="1"/>
      </rPr>
      <t xml:space="preserve">                    67.60</t>
    </r>
  </si>
  <si>
    <r>
      <rPr>
        <sz val="10"/>
        <color rgb="FF000000"/>
        <rFont val="Times New Roman"/>
        <family val="1"/>
      </rPr>
      <t>Crop Husbandry</t>
    </r>
  </si>
  <si>
    <r>
      <rPr>
        <sz val="10"/>
        <color rgb="FF000000"/>
        <rFont val="Times New Roman"/>
        <family val="1"/>
      </rPr>
      <t xml:space="preserve">                    10.23</t>
    </r>
  </si>
  <si>
    <r>
      <rPr>
        <sz val="10"/>
        <color rgb="FF000000"/>
        <rFont val="Times New Roman"/>
        <family val="1"/>
      </rPr>
      <t xml:space="preserve">                    12.29</t>
    </r>
  </si>
  <si>
    <r>
      <rPr>
        <sz val="10"/>
        <color rgb="FF000000"/>
        <rFont val="Times New Roman"/>
        <family val="1"/>
      </rPr>
      <t>Minor Irrigation</t>
    </r>
  </si>
  <si>
    <r>
      <rPr>
        <sz val="10"/>
        <color rgb="FF000000"/>
        <rFont val="Times New Roman"/>
        <family val="1"/>
      </rPr>
      <t xml:space="preserve">                     8.69</t>
    </r>
  </si>
  <si>
    <r>
      <rPr>
        <sz val="10"/>
        <color rgb="FF000000"/>
        <rFont val="Times New Roman"/>
        <family val="1"/>
      </rPr>
      <t xml:space="preserve">                     8.85</t>
    </r>
  </si>
  <si>
    <r>
      <rPr>
        <sz val="10"/>
        <color rgb="FF000000"/>
        <rFont val="Times New Roman"/>
        <family val="1"/>
      </rPr>
      <t>Major Irrigation</t>
    </r>
  </si>
  <si>
    <r>
      <rPr>
        <sz val="10"/>
        <color rgb="FF000000"/>
        <rFont val="Times New Roman"/>
        <family val="1"/>
      </rPr>
      <t xml:space="preserve">                     8.15</t>
    </r>
  </si>
  <si>
    <r>
      <rPr>
        <sz val="10"/>
        <color rgb="FF000000"/>
        <rFont val="Times New Roman"/>
        <family val="1"/>
      </rPr>
      <t xml:space="preserve">                     9.50</t>
    </r>
  </si>
  <si>
    <r>
      <rPr>
        <sz val="10"/>
        <color rgb="FF000000"/>
        <rFont val="Times New Roman"/>
        <family val="1"/>
      </rPr>
      <t>Other Rural Development Programmes</t>
    </r>
  </si>
  <si>
    <r>
      <rPr>
        <sz val="10"/>
        <color rgb="FF000000"/>
        <rFont val="Times New Roman"/>
        <family val="1"/>
      </rPr>
      <t xml:space="preserve">                     7.09</t>
    </r>
  </si>
  <si>
    <r>
      <rPr>
        <sz val="10"/>
        <color rgb="FF000000"/>
        <rFont val="Times New Roman"/>
        <family val="1"/>
      </rPr>
      <t xml:space="preserve">                     7.91</t>
    </r>
  </si>
  <si>
    <r>
      <rPr>
        <sz val="10"/>
        <color rgb="FF000000"/>
        <rFont val="Times New Roman"/>
        <family val="1"/>
      </rPr>
      <t>Public Service Commission</t>
    </r>
  </si>
  <si>
    <r>
      <rPr>
        <sz val="10"/>
        <color rgb="FF000000"/>
        <rFont val="Times New Roman"/>
        <family val="1"/>
      </rPr>
      <t>Housing</t>
    </r>
  </si>
  <si>
    <r>
      <rPr>
        <sz val="10"/>
        <color rgb="FF000000"/>
        <rFont val="Times New Roman"/>
        <family val="1"/>
      </rPr>
      <t xml:space="preserve">                     5.16</t>
    </r>
  </si>
  <si>
    <r>
      <rPr>
        <sz val="10"/>
        <color rgb="FF000000"/>
        <rFont val="Times New Roman"/>
        <family val="1"/>
      </rPr>
      <t>Other Scientific Research</t>
    </r>
  </si>
  <si>
    <r>
      <rPr>
        <sz val="10"/>
        <color rgb="FF000000"/>
        <rFont val="Times New Roman"/>
        <family val="1"/>
      </rPr>
      <t xml:space="preserve">                     4.82</t>
    </r>
  </si>
  <si>
    <r>
      <rPr>
        <sz val="10"/>
        <color rgb="FF000000"/>
        <rFont val="Times New Roman"/>
        <family val="1"/>
      </rPr>
      <t xml:space="preserve">                     4.54</t>
    </r>
  </si>
  <si>
    <r>
      <rPr>
        <sz val="10"/>
        <color rgb="FF000000"/>
        <rFont val="Times New Roman"/>
        <family val="1"/>
      </rPr>
      <t>Village And Small Industries</t>
    </r>
  </si>
  <si>
    <r>
      <rPr>
        <sz val="10"/>
        <color rgb="FF000000"/>
        <rFont val="Times New Roman"/>
        <family val="1"/>
      </rPr>
      <t xml:space="preserve">                     4.57</t>
    </r>
  </si>
  <si>
    <r>
      <rPr>
        <sz val="10"/>
        <color rgb="FF000000"/>
        <rFont val="Times New Roman"/>
        <family val="1"/>
      </rPr>
      <t xml:space="preserve">                     1.74</t>
    </r>
  </si>
  <si>
    <r>
      <rPr>
        <sz val="10"/>
        <color rgb="FF000000"/>
        <rFont val="Times New Roman"/>
        <family val="1"/>
      </rPr>
      <t>Other Transport Services</t>
    </r>
  </si>
  <si>
    <r>
      <rPr>
        <sz val="10"/>
        <color rgb="FF000000"/>
        <rFont val="Times New Roman"/>
        <family val="1"/>
      </rPr>
      <t xml:space="preserve">                     0.02</t>
    </r>
  </si>
  <si>
    <r>
      <rPr>
        <sz val="10"/>
        <color rgb="FF000000"/>
        <rFont val="Times New Roman"/>
        <family val="1"/>
      </rPr>
      <t>Other Agricultural Programmes</t>
    </r>
  </si>
  <si>
    <r>
      <rPr>
        <sz val="10"/>
        <color rgb="FF000000"/>
        <rFont val="Times New Roman"/>
        <family val="1"/>
      </rPr>
      <t xml:space="preserve">                     0.93</t>
    </r>
  </si>
  <si>
    <r>
      <rPr>
        <sz val="10"/>
        <color rgb="FF000000"/>
        <rFont val="Times New Roman"/>
        <family val="1"/>
      </rPr>
      <t xml:space="preserve">                     0.85</t>
    </r>
  </si>
  <si>
    <r>
      <rPr>
        <sz val="10"/>
        <color rgb="FF000000"/>
        <rFont val="Times New Roman"/>
        <family val="1"/>
      </rPr>
      <t>Dairy Development</t>
    </r>
  </si>
  <si>
    <r>
      <rPr>
        <sz val="10"/>
        <color rgb="FF000000"/>
        <rFont val="Times New Roman"/>
        <family val="1"/>
      </rPr>
      <t xml:space="preserve">                     0.67</t>
    </r>
  </si>
  <si>
    <r>
      <rPr>
        <sz val="10"/>
        <color rgb="FF000000"/>
        <rFont val="Times New Roman"/>
        <family val="1"/>
      </rPr>
      <t xml:space="preserve">                     1.29</t>
    </r>
  </si>
  <si>
    <r>
      <rPr>
        <sz val="10"/>
        <color rgb="FF000000"/>
        <rFont val="Times New Roman"/>
        <family val="1"/>
      </rPr>
      <t>Industries</t>
    </r>
  </si>
  <si>
    <r>
      <rPr>
        <sz val="10"/>
        <color rgb="FF000000"/>
        <rFont val="Times New Roman"/>
        <family val="1"/>
      </rPr>
      <t xml:space="preserve">                     0.25</t>
    </r>
  </si>
  <si>
    <r>
      <rPr>
        <sz val="10"/>
        <color rgb="FF000000"/>
        <rFont val="Times New Roman"/>
        <family val="1"/>
      </rPr>
      <t xml:space="preserve">                     0.29</t>
    </r>
  </si>
  <si>
    <r>
      <rPr>
        <sz val="10"/>
        <color rgb="FF000000"/>
        <rFont val="Times New Roman"/>
        <family val="1"/>
      </rPr>
      <t>Petroleum</t>
    </r>
  </si>
  <si>
    <r>
      <rPr>
        <sz val="10"/>
        <color rgb="FF000000"/>
        <rFont val="Times New Roman"/>
        <family val="1"/>
      </rPr>
      <t xml:space="preserve">                     0.04</t>
    </r>
  </si>
  <si>
    <r>
      <rPr>
        <sz val="10"/>
        <color rgb="FF000000"/>
        <rFont val="Times New Roman"/>
        <family val="1"/>
      </rPr>
      <t xml:space="preserve">                     0.09</t>
    </r>
  </si>
  <si>
    <r>
      <rPr>
        <b/>
        <sz val="10"/>
        <color rgb="FF000000"/>
        <rFont val="Times New Roman"/>
        <family val="1"/>
      </rPr>
      <t>Total B.</t>
    </r>
  </si>
  <si>
    <r>
      <rPr>
        <b/>
        <sz val="10"/>
        <color rgb="FF000000"/>
        <rFont val="Times New Roman"/>
        <family val="1"/>
      </rPr>
      <t>II. GRANTS FROM GOVERNMENT OF INDIA</t>
    </r>
  </si>
  <si>
    <r>
      <rPr>
        <b/>
        <sz val="10"/>
        <color rgb="FF000000"/>
        <rFont val="Times New Roman"/>
        <family val="1"/>
      </rPr>
      <t>C</t>
    </r>
  </si>
  <si>
    <r>
      <rPr>
        <b/>
        <sz val="10"/>
        <color rgb="FF000000"/>
        <rFont val="Times New Roman"/>
        <family val="1"/>
      </rPr>
      <t>Grants</t>
    </r>
  </si>
  <si>
    <r>
      <rPr>
        <b/>
        <sz val="10"/>
        <color rgb="FF000000"/>
        <rFont val="Times New Roman"/>
        <family val="1"/>
      </rPr>
      <t>Grants for Centrally Sponsored Plan Schemes</t>
    </r>
  </si>
  <si>
    <r>
      <rPr>
        <sz val="10"/>
        <color rgb="FF000000"/>
        <rFont val="Times New Roman"/>
        <family val="1"/>
      </rPr>
      <t>Deduct Refunds</t>
    </r>
  </si>
  <si>
    <r>
      <rPr>
        <sz val="10"/>
        <color rgb="FF000000"/>
        <rFont val="Times New Roman"/>
        <family val="1"/>
      </rPr>
      <t>(-)17.87</t>
    </r>
  </si>
  <si>
    <r>
      <rPr>
        <b/>
        <sz val="10"/>
        <color rgb="FF000000"/>
        <rFont val="Times New Roman"/>
        <family val="1"/>
      </rPr>
      <t>Grants for Special Plan Schemes Finance Commission Grants</t>
    </r>
  </si>
  <si>
    <r>
      <rPr>
        <sz val="10"/>
        <color rgb="FF000000"/>
        <rFont val="Times New Roman"/>
        <family val="1"/>
      </rPr>
      <t xml:space="preserve">                 4,749.00</t>
    </r>
  </si>
  <si>
    <r>
      <rPr>
        <sz val="10"/>
        <color rgb="FF000000"/>
        <rFont val="Times New Roman"/>
        <family val="1"/>
      </rPr>
      <t xml:space="preserve">                13,174.00</t>
    </r>
  </si>
  <si>
    <r>
      <rPr>
        <sz val="10"/>
        <color rgb="FF000000"/>
        <rFont val="Times New Roman"/>
        <family val="1"/>
      </rPr>
      <t>Grants in aid for State Disaster Response Fund</t>
    </r>
  </si>
  <si>
    <r>
      <rPr>
        <sz val="10"/>
        <color rgb="FF000000"/>
        <rFont val="Times New Roman"/>
        <family val="1"/>
      </rPr>
      <t xml:space="preserve">                   277.60</t>
    </r>
  </si>
  <si>
    <r>
      <rPr>
        <sz val="10"/>
        <color rgb="FF000000"/>
        <rFont val="Times New Roman"/>
        <family val="1"/>
      </rPr>
      <t xml:space="preserve">                   264.00</t>
    </r>
  </si>
  <si>
    <r>
      <rPr>
        <sz val="10"/>
        <color rgb="FF000000"/>
        <rFont val="Times New Roman"/>
        <family val="1"/>
      </rPr>
      <t>Other Grants</t>
    </r>
  </si>
  <si>
    <r>
      <rPr>
        <sz val="10"/>
        <color rgb="FF000000"/>
        <rFont val="Times New Roman"/>
        <family val="1"/>
      </rPr>
      <t xml:space="preserve">                 1,944.30</t>
    </r>
  </si>
  <si>
    <r>
      <rPr>
        <b/>
        <sz val="10"/>
        <color rgb="FF000000"/>
        <rFont val="Times New Roman"/>
        <family val="1"/>
      </rPr>
      <t>Other Transfer/Grants to States/Union Territories with Legislatures</t>
    </r>
  </si>
  <si>
    <r>
      <rPr>
        <sz val="10"/>
        <color rgb="FF000000"/>
        <rFont val="Times New Roman"/>
        <family val="1"/>
      </rPr>
      <t>Compensation for loss of revenue arising out of implementation of GST</t>
    </r>
  </si>
  <si>
    <r>
      <rPr>
        <sz val="10"/>
        <color rgb="FF000000"/>
        <rFont val="Times New Roman"/>
        <family val="1"/>
      </rPr>
      <t xml:space="preserve">                   737.88</t>
    </r>
  </si>
  <si>
    <r>
      <rPr>
        <sz val="10"/>
        <color rgb="FF000000"/>
        <rFont val="Times New Roman"/>
        <family val="1"/>
      </rPr>
      <t xml:space="preserve">                 7,245.97</t>
    </r>
  </si>
  <si>
    <r>
      <rPr>
        <sz val="10"/>
        <color rgb="FF000000"/>
        <rFont val="Times New Roman"/>
        <family val="1"/>
      </rPr>
      <t>Grants to cover up Gap in Resources</t>
    </r>
  </si>
  <si>
    <r>
      <rPr>
        <sz val="10"/>
        <color rgb="FF000000"/>
        <rFont val="Times New Roman"/>
        <family val="1"/>
      </rPr>
      <t>Grants under National Disaster Response Fund</t>
    </r>
  </si>
  <si>
    <r>
      <rPr>
        <sz val="10"/>
        <color rgb="FF000000"/>
        <rFont val="Times New Roman"/>
        <family val="1"/>
      </rPr>
      <t>Grants from Central Road Fund</t>
    </r>
  </si>
  <si>
    <r>
      <rPr>
        <sz val="10"/>
        <color rgb="FF000000"/>
        <rFont val="Times New Roman"/>
        <family val="1"/>
      </rPr>
      <t xml:space="preserve">                   144.61</t>
    </r>
  </si>
  <si>
    <r>
      <rPr>
        <sz val="10"/>
        <color rgb="FF000000"/>
        <rFont val="Times New Roman"/>
        <family val="1"/>
      </rPr>
      <t xml:space="preserve">                   133.46</t>
    </r>
  </si>
  <si>
    <r>
      <rPr>
        <sz val="10"/>
        <color rgb="FF000000"/>
        <rFont val="Times New Roman"/>
        <family val="1"/>
      </rPr>
      <t>Grants under the proviso to Article 275(1) of the Constitution</t>
    </r>
  </si>
  <si>
    <r>
      <rPr>
        <sz val="10"/>
        <color rgb="FF000000"/>
        <rFont val="Times New Roman"/>
        <family val="1"/>
      </rPr>
      <t xml:space="preserve">                    21.22</t>
    </r>
  </si>
  <si>
    <r>
      <rPr>
        <sz val="10"/>
        <color rgb="FF000000"/>
        <rFont val="Times New Roman"/>
        <family val="1"/>
      </rPr>
      <t xml:space="preserve">
</t>
    </r>
    <r>
      <rPr>
        <b/>
        <sz val="10"/>
        <color rgb="FF000000"/>
        <rFont val="Times New Roman"/>
        <family val="1"/>
      </rPr>
      <t>C</t>
    </r>
  </si>
  <si>
    <r>
      <rPr>
        <sz val="10"/>
        <color rgb="FF000000"/>
        <rFont val="Times New Roman"/>
        <family val="1"/>
      </rPr>
      <t>Externally Aided Projects- Grants for Centrally Sponsored Schemes</t>
    </r>
  </si>
  <si>
    <r>
      <rPr>
        <sz val="10"/>
        <color rgb="FF000000"/>
        <rFont val="Times New Roman"/>
        <family val="1"/>
      </rPr>
      <t xml:space="preserve">                    54.85</t>
    </r>
  </si>
  <si>
    <r>
      <rPr>
        <sz val="10"/>
        <color rgb="FF000000"/>
        <rFont val="Times New Roman"/>
        <family val="1"/>
      </rPr>
      <t xml:space="preserve">                 3,881.89</t>
    </r>
  </si>
  <si>
    <r>
      <rPr>
        <sz val="10"/>
        <color rgb="FF000000"/>
        <rFont val="Times New Roman"/>
        <family val="1"/>
      </rPr>
      <t xml:space="preserve">                 4,539.66</t>
    </r>
  </si>
  <si>
    <r>
      <rPr>
        <b/>
        <sz val="10"/>
        <color rgb="FF000000"/>
        <rFont val="Times New Roman"/>
        <family val="1"/>
      </rPr>
      <t>Total C</t>
    </r>
  </si>
  <si>
    <r>
      <rPr>
        <b/>
        <sz val="10"/>
        <color rgb="FF000000"/>
        <rFont val="Times New Roman"/>
        <family val="1"/>
      </rPr>
      <t>Total Revenue Receipts (A+B+C)</t>
    </r>
  </si>
  <si>
    <r>
      <rPr>
        <b/>
        <sz val="10"/>
        <color rgb="FF000000"/>
        <rFont val="Times New Roman"/>
        <family val="1"/>
      </rPr>
      <t>III. CAPITAL, PUBLIC DEBT AND OTHER RECEIPTS</t>
    </r>
  </si>
  <si>
    <r>
      <rPr>
        <b/>
        <sz val="10"/>
        <color rgb="FF000000"/>
        <rFont val="Times New Roman"/>
        <family val="1"/>
      </rPr>
      <t>D</t>
    </r>
  </si>
  <si>
    <r>
      <rPr>
        <b/>
        <sz val="10"/>
        <color rgb="FF000000"/>
        <rFont val="Times New Roman"/>
        <family val="1"/>
      </rPr>
      <t>Capital Receipts</t>
    </r>
  </si>
  <si>
    <r>
      <rPr>
        <sz val="10"/>
        <color rgb="FF000000"/>
        <rFont val="Times New Roman"/>
        <family val="1"/>
      </rPr>
      <t>Disinvestment Proceeds</t>
    </r>
  </si>
  <si>
    <r>
      <rPr>
        <sz val="10"/>
        <color rgb="FF000000"/>
        <rFont val="Times New Roman"/>
        <family val="1"/>
      </rPr>
      <t xml:space="preserve">                    49.94</t>
    </r>
  </si>
  <si>
    <r>
      <rPr>
        <b/>
        <sz val="10"/>
        <color rgb="FF000000"/>
        <rFont val="Times New Roman"/>
        <family val="1"/>
      </rPr>
      <t>Total D</t>
    </r>
  </si>
  <si>
    <r>
      <rPr>
        <sz val="10"/>
        <color rgb="FF000000"/>
        <rFont val="Times New Roman"/>
        <family val="1"/>
      </rPr>
      <t xml:space="preserve">                    47.51</t>
    </r>
  </si>
  <si>
    <r>
      <rPr>
        <b/>
        <sz val="10"/>
        <color rgb="FF000000"/>
        <rFont val="Times New Roman"/>
        <family val="1"/>
      </rPr>
      <t>E.</t>
    </r>
  </si>
  <si>
    <r>
      <rPr>
        <b/>
        <sz val="10"/>
        <color rgb="FF000000"/>
        <rFont val="Times New Roman"/>
        <family val="1"/>
      </rPr>
      <t>Public Debt Receipts</t>
    </r>
  </si>
  <si>
    <r>
      <rPr>
        <sz val="10"/>
        <color rgb="FF000000"/>
        <rFont val="Times New Roman"/>
        <family val="1"/>
      </rPr>
      <t>Market Loans</t>
    </r>
  </si>
  <si>
    <r>
      <rPr>
        <sz val="10"/>
        <color rgb="FF000000"/>
        <rFont val="Times New Roman"/>
        <family val="1"/>
      </rPr>
      <t xml:space="preserve">                42,438.00</t>
    </r>
  </si>
  <si>
    <r>
      <rPr>
        <sz val="10"/>
        <color rgb="FF000000"/>
        <rFont val="Times New Roman"/>
        <family val="1"/>
      </rPr>
      <t xml:space="preserve">                30,839.00</t>
    </r>
  </si>
  <si>
    <r>
      <rPr>
        <sz val="10"/>
        <color rgb="FF000000"/>
        <rFont val="Times New Roman"/>
        <family val="1"/>
      </rPr>
      <t>Ways and Means Advance from RBI</t>
    </r>
  </si>
  <si>
    <r>
      <rPr>
        <sz val="10"/>
        <color rgb="FF000000"/>
        <rFont val="Times New Roman"/>
        <family val="1"/>
      </rPr>
      <t xml:space="preserve">                53,306.52</t>
    </r>
  </si>
  <si>
    <r>
      <rPr>
        <sz val="10"/>
        <color rgb="FF000000"/>
        <rFont val="Times New Roman"/>
        <family val="1"/>
      </rPr>
      <t xml:space="preserve">                15,745.01</t>
    </r>
  </si>
  <si>
    <r>
      <rPr>
        <sz val="10"/>
        <color rgb="FF000000"/>
        <rFont val="Times New Roman"/>
        <family val="1"/>
      </rPr>
      <t>Bonds</t>
    </r>
  </si>
  <si>
    <r>
      <rPr>
        <sz val="10"/>
        <color rgb="FF000000"/>
        <rFont val="Times New Roman"/>
        <family val="1"/>
      </rPr>
      <t>Loans from Financial Institutions</t>
    </r>
  </si>
  <si>
    <r>
      <rPr>
        <sz val="10"/>
        <color rgb="FF000000"/>
        <rFont val="Times New Roman"/>
        <family val="1"/>
      </rPr>
      <t xml:space="preserve">                   639.69</t>
    </r>
  </si>
  <si>
    <r>
      <rPr>
        <sz val="10"/>
        <color rgb="FF000000"/>
        <rFont val="Times New Roman"/>
        <family val="1"/>
      </rPr>
      <t xml:space="preserve">                   790.19</t>
    </r>
  </si>
  <si>
    <r>
      <rPr>
        <sz val="10"/>
        <color rgb="FF000000"/>
        <rFont val="Times New Roman"/>
        <family val="1"/>
      </rPr>
      <t>Special Securities issued to National Small Savings Fund</t>
    </r>
  </si>
  <si>
    <r>
      <rPr>
        <sz val="10"/>
        <color rgb="FF000000"/>
        <rFont val="Times New Roman"/>
        <family val="1"/>
      </rPr>
      <t xml:space="preserve">                 7,069.73</t>
    </r>
  </si>
  <si>
    <r>
      <rPr>
        <sz val="10"/>
        <color rgb="FF000000"/>
        <rFont val="Times New Roman"/>
        <family val="1"/>
      </rPr>
      <t xml:space="preserve">                 4,108.54</t>
    </r>
  </si>
  <si>
    <r>
      <rPr>
        <sz val="10"/>
        <color rgb="FF000000"/>
        <rFont val="Times New Roman"/>
        <family val="1"/>
      </rPr>
      <t>Other Loans</t>
    </r>
  </si>
  <si>
    <r>
      <rPr>
        <sz val="10"/>
        <color rgb="FF000000"/>
        <rFont val="Times New Roman"/>
        <family val="1"/>
      </rPr>
      <t>Loans for State Plan Schemes</t>
    </r>
  </si>
  <si>
    <r>
      <rPr>
        <sz val="10"/>
        <color rgb="FF000000"/>
        <rFont val="Times New Roman"/>
        <family val="1"/>
      </rPr>
      <t xml:space="preserve">                   900.92</t>
    </r>
  </si>
  <si>
    <r>
      <rPr>
        <sz val="10"/>
        <color rgb="FF000000"/>
        <rFont val="Times New Roman"/>
        <family val="1"/>
      </rPr>
      <t xml:space="preserve">                 2,524.43</t>
    </r>
  </si>
  <si>
    <r>
      <rPr>
        <b/>
        <sz val="10"/>
        <color rgb="FF000000"/>
        <rFont val="Times New Roman"/>
        <family val="1"/>
      </rPr>
      <t>Total E.</t>
    </r>
  </si>
  <si>
    <r>
      <rPr>
        <sz val="10"/>
        <color rgb="FF000000"/>
        <rFont val="Times New Roman"/>
        <family val="1"/>
      </rPr>
      <t xml:space="preserve">              1,04,354.86</t>
    </r>
  </si>
  <si>
    <r>
      <rPr>
        <sz val="10"/>
        <color rgb="FF000000"/>
        <rFont val="Times New Roman"/>
        <family val="1"/>
      </rPr>
      <t xml:space="preserve">                54,007.17</t>
    </r>
  </si>
  <si>
    <r>
      <rPr>
        <b/>
        <sz val="10"/>
        <color rgb="FF000000"/>
        <rFont val="Times New Roman"/>
        <family val="1"/>
      </rPr>
      <t>F.</t>
    </r>
  </si>
  <si>
    <r>
      <rPr>
        <b/>
        <sz val="10"/>
        <color rgb="FF000000"/>
        <rFont val="Times New Roman"/>
        <family val="1"/>
      </rPr>
      <t>Loans and Advances by State Government (Recoveries)1</t>
    </r>
  </si>
  <si>
    <r>
      <rPr>
        <b/>
        <sz val="10"/>
        <color rgb="FF000000"/>
        <rFont val="Times New Roman"/>
        <family val="1"/>
      </rPr>
      <t>G.</t>
    </r>
  </si>
  <si>
    <r>
      <rPr>
        <b/>
        <sz val="10"/>
        <color rgb="FF000000"/>
        <rFont val="Times New Roman"/>
        <family val="1"/>
      </rPr>
      <t>Inter State Settlement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</si>
</sst>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Aptos Narrow"/>
      <family val="2"/>
      <scheme val="minor"/>
    </font>
    <font>
      <sz val="10"/>
      <color rgb="FF000000"/>
      <name val="Times New Roman"/>
      <family val="2"/>
    </font>
    <font>
      <b/>
      <sz val="12"/>
      <color rgb="FF000000"/>
      <name val="Times New Roman"/>
      <family val="2"/>
    </font>
    <font>
      <i/>
      <sz val="10"/>
      <color rgb="FF000000"/>
      <name val="Times New Roman"/>
      <family val="2"/>
    </font>
    <font>
      <b/>
      <sz val="10"/>
      <color rgb="FF000000"/>
      <name val="Times New Roman"/>
      <family val="2"/>
    </font>
    <font>
      <b/>
      <i/>
      <sz val="10"/>
      <color rgb="FF000000"/>
      <name val="Times New Roman"/>
      <family val="2"/>
    </font>
    <font>
      <sz val="9"/>
      <color rgb="FF000000"/>
      <name val="Times New Roman"/>
      <family val="2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b/>
      <sz val="11"/>
      <color theme="1"/>
      <name val="Aptos Narrow"/>
      <family val="2"/>
      <scheme val="minor"/>
    </font>
    <font>
      <sz val="9"/>
      <color rgb="FF000000"/>
      <name val="Times New Roman"/>
      <family val="1"/>
    </font>
    <font>
      <sz val="9"/>
      <color theme="1"/>
      <name val="Times New Roman"/>
      <family val="2"/>
    </font>
    <font>
      <sz val="10"/>
      <color theme="1"/>
      <name val="Aptos Narrow"/>
      <family val="2"/>
      <scheme val="minor"/>
    </font>
    <font>
      <sz val="10"/>
      <color rgb="FF000000"/>
      <name val="Times New Roman"/>
      <family val="1"/>
    </font>
    <font>
      <sz val="10"/>
      <color theme="1"/>
      <name val="Times New Roman"/>
      <family val="2"/>
    </font>
    <font>
      <b/>
      <sz val="10"/>
      <color rgb="FF000000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Aptos Narrow"/>
      <family val="2"/>
      <scheme val="minor"/>
    </font>
    <font>
      <sz val="10"/>
      <name val="Times New Roman"/>
      <family val="1"/>
    </font>
    <font>
      <sz val="10"/>
      <color rgb="FFFF0000"/>
      <name val="Times New Roman"/>
      <family val="2"/>
    </font>
    <font>
      <sz val="10"/>
      <name val="Aptos Narrow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 style="thin">
        <color rgb="FFFFFCFC"/>
      </left>
      <right/>
      <top style="thin">
        <color rgb="FFFFFCFC"/>
      </top>
      <bottom/>
      <diagonal/>
    </border>
    <border>
      <left/>
      <right/>
      <top style="thin">
        <color rgb="FFFFFCFC"/>
      </top>
      <bottom/>
      <diagonal/>
    </border>
    <border>
      <left/>
      <right style="thin">
        <color rgb="FFFFFCFC"/>
      </right>
      <top style="thin">
        <color rgb="FFFFFCFC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FFFCFC"/>
      </left>
      <right style="thin">
        <color rgb="FFFFFCFC"/>
      </right>
      <top style="medium">
        <color rgb="FF000000"/>
      </top>
      <bottom/>
      <diagonal/>
    </border>
    <border>
      <left style="thin">
        <color rgb="FFFFFCFC"/>
      </left>
      <right style="thin">
        <color rgb="FFFFFCFC"/>
      </right>
      <top/>
      <bottom/>
      <diagonal/>
    </border>
    <border>
      <left style="thin">
        <color rgb="FFFFFCFC"/>
      </left>
      <right/>
      <top/>
      <bottom style="medium">
        <color rgb="FF000000"/>
      </bottom>
      <diagonal/>
    </border>
    <border>
      <left/>
      <right style="thin">
        <color rgb="FFFFFCFC"/>
      </right>
      <top/>
      <bottom style="medium">
        <color rgb="FF000000"/>
      </bottom>
      <diagonal/>
    </border>
    <border>
      <left style="thin">
        <color rgb="FFFFFCFC"/>
      </left>
      <right/>
      <top/>
      <bottom style="thin">
        <color rgb="FFFFFCFC"/>
      </bottom>
      <diagonal/>
    </border>
    <border>
      <left/>
      <right/>
      <top/>
      <bottom style="thin">
        <color rgb="FFFFFCFC"/>
      </bottom>
      <diagonal/>
    </border>
    <border>
      <left/>
      <right style="thin">
        <color rgb="FFFFFCFC"/>
      </right>
      <top/>
      <bottom style="thin">
        <color rgb="FFFFFCFC"/>
      </bottom>
      <diagonal/>
    </border>
    <border>
      <left style="thin">
        <color rgb="FFFFFCFC"/>
      </left>
      <right/>
      <top style="thin">
        <color rgb="FFFFFCFC"/>
      </top>
      <bottom style="thin">
        <color rgb="FFFFFCFC"/>
      </bottom>
      <diagonal/>
    </border>
    <border>
      <left/>
      <right style="thin">
        <color rgb="FFFFFCFC"/>
      </right>
      <top style="thin">
        <color rgb="FFFFFCFC"/>
      </top>
      <bottom style="thin">
        <color rgb="FFFFFCFC"/>
      </bottom>
      <diagonal/>
    </border>
    <border>
      <left style="thin">
        <color rgb="FFFFFCFC"/>
      </left>
      <right style="thin">
        <color rgb="FFFFFCFC"/>
      </right>
      <top style="thin">
        <color rgb="FFFFFCFC"/>
      </top>
      <bottom style="thin">
        <color rgb="FFFFFCFC"/>
      </bottom>
      <diagonal/>
    </border>
    <border>
      <left style="thin">
        <color rgb="FFFFFCFC"/>
      </left>
      <right style="thin">
        <color rgb="FFFFFCFC"/>
      </right>
      <top style="thin">
        <color rgb="FFFFFCFC"/>
      </top>
      <bottom/>
      <diagonal/>
    </border>
    <border>
      <left style="thin">
        <color rgb="FFFFFCFC"/>
      </left>
      <right style="thin">
        <color rgb="FFFFFCFC"/>
      </right>
      <top/>
      <bottom style="thin">
        <color rgb="FFFFFCFC"/>
      </bottom>
      <diagonal/>
    </border>
    <border>
      <left style="thin">
        <color rgb="FFFFFCFC"/>
      </left>
      <right/>
      <top/>
      <bottom/>
      <diagonal/>
    </border>
    <border>
      <left/>
      <right style="thin">
        <color rgb="FFFFFCFC"/>
      </right>
      <top/>
      <bottom/>
      <diagonal/>
    </border>
    <border>
      <left style="thin">
        <color rgb="FFFFFCFC"/>
      </left>
      <right/>
      <top/>
      <bottom style="thin">
        <color rgb="FFFFFCFC"/>
      </bottom>
      <diagonal/>
    </border>
    <border>
      <left/>
      <right style="thin">
        <color rgb="FFFFFCFC"/>
      </right>
      <top/>
      <bottom style="thin">
        <color rgb="FFFFFCFC"/>
      </bottom>
      <diagonal/>
    </border>
    <border>
      <left style="thin">
        <color rgb="FFFFFCFC"/>
      </left>
      <right style="thin">
        <color rgb="FFFFFCFC"/>
      </right>
      <top/>
      <bottom style="thin">
        <color rgb="FFFFFCFC"/>
      </bottom>
      <diagonal/>
    </border>
    <border>
      <left/>
      <right/>
      <top/>
      <bottom style="thin">
        <color rgb="FFFFFCFC"/>
      </bottom>
      <diagonal/>
    </border>
    <border>
      <left style="thin">
        <color rgb="FFFFFCFC"/>
      </left>
      <right/>
      <top/>
      <bottom/>
      <diagonal/>
    </border>
    <border>
      <left/>
      <right style="thin">
        <color rgb="FFFFFCFC"/>
      </right>
      <top/>
      <bottom/>
      <diagonal/>
    </border>
    <border>
      <left style="thin">
        <color rgb="FFFFFCFC"/>
      </left>
      <right style="thin">
        <color rgb="FFFFFCFC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FFFCFC"/>
      </left>
      <right/>
      <top/>
      <bottom style="thin">
        <color indexed="64"/>
      </bottom>
      <diagonal/>
    </border>
    <border>
      <left/>
      <right style="thin">
        <color rgb="FFFFFCFC"/>
      </right>
      <top/>
      <bottom style="thin">
        <color indexed="64"/>
      </bottom>
      <diagonal/>
    </border>
    <border>
      <left style="thin">
        <color rgb="FFFFFCFC"/>
      </left>
      <right style="thin">
        <color rgb="FFFFFCFC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FFFCFC"/>
      </left>
      <right style="thin">
        <color rgb="FFFFFCFC"/>
      </right>
      <top/>
      <bottom style="medium">
        <color indexed="64"/>
      </bottom>
      <diagonal/>
    </border>
    <border>
      <left/>
      <right style="thin">
        <color rgb="FFFFFCFC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0" fillId="2" borderId="0" xfId="0" applyFill="1" applyAlignment="1" applyProtection="1">
      <alignment wrapText="1"/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0" fillId="7" borderId="1" xfId="0" applyFill="1" applyBorder="1" applyAlignment="1" applyProtection="1">
      <alignment wrapText="1"/>
      <protection locked="0"/>
    </xf>
    <xf numFmtId="0" fontId="0" fillId="8" borderId="3" xfId="0" applyFill="1" applyBorder="1" applyAlignment="1" applyProtection="1">
      <alignment wrapText="1"/>
      <protection locked="0"/>
    </xf>
    <xf numFmtId="0" fontId="0" fillId="9" borderId="4" xfId="0" applyFill="1" applyBorder="1" applyAlignment="1" applyProtection="1">
      <alignment wrapText="1"/>
      <protection locked="0"/>
    </xf>
    <xf numFmtId="0" fontId="0" fillId="10" borderId="5" xfId="0" applyFill="1" applyBorder="1" applyAlignment="1" applyProtection="1">
      <alignment wrapText="1"/>
      <protection locked="0"/>
    </xf>
    <xf numFmtId="0" fontId="4" fillId="15" borderId="10" xfId="0" applyFont="1" applyFill="1" applyBorder="1" applyAlignment="1">
      <alignment horizontal="right" wrapText="1"/>
    </xf>
    <xf numFmtId="0" fontId="0" fillId="16" borderId="0" xfId="0" applyFill="1" applyAlignment="1" applyProtection="1">
      <alignment wrapText="1"/>
      <protection locked="0"/>
    </xf>
    <xf numFmtId="0" fontId="0" fillId="17" borderId="11" xfId="0" applyFill="1" applyBorder="1" applyAlignment="1" applyProtection="1">
      <alignment wrapText="1"/>
      <protection locked="0"/>
    </xf>
    <xf numFmtId="0" fontId="0" fillId="18" borderId="12" xfId="0" applyFill="1" applyBorder="1" applyAlignment="1" applyProtection="1">
      <alignment wrapText="1"/>
      <protection locked="0"/>
    </xf>
    <xf numFmtId="0" fontId="0" fillId="19" borderId="13" xfId="0" applyFill="1" applyBorder="1" applyAlignment="1" applyProtection="1">
      <alignment wrapText="1"/>
      <protection locked="0"/>
    </xf>
    <xf numFmtId="0" fontId="0" fillId="20" borderId="14" xfId="0" applyFill="1" applyBorder="1" applyAlignment="1" applyProtection="1">
      <alignment wrapText="1"/>
      <protection locked="0"/>
    </xf>
    <xf numFmtId="0" fontId="0" fillId="21" borderId="15" xfId="0" applyFill="1" applyBorder="1" applyAlignment="1" applyProtection="1">
      <alignment wrapText="1"/>
      <protection locked="0"/>
    </xf>
    <xf numFmtId="0" fontId="0" fillId="22" borderId="16" xfId="0" applyFill="1" applyBorder="1" applyAlignment="1" applyProtection="1">
      <alignment wrapText="1"/>
      <protection locked="0"/>
    </xf>
    <xf numFmtId="0" fontId="0" fillId="23" borderId="17" xfId="0" applyFill="1" applyBorder="1" applyAlignment="1" applyProtection="1">
      <alignment wrapText="1"/>
      <protection locked="0"/>
    </xf>
    <xf numFmtId="0" fontId="6" fillId="25" borderId="12" xfId="0" applyFont="1" applyFill="1" applyBorder="1" applyAlignment="1">
      <alignment horizontal="left" vertical="center" wrapText="1"/>
    </xf>
    <xf numFmtId="0" fontId="6" fillId="26" borderId="13" xfId="0" applyFont="1" applyFill="1" applyBorder="1" applyAlignment="1">
      <alignment horizontal="left" vertical="center" wrapText="1"/>
    </xf>
    <xf numFmtId="0" fontId="6" fillId="27" borderId="18" xfId="0" applyFont="1" applyFill="1" applyBorder="1" applyAlignment="1">
      <alignment horizontal="right" vertical="center" wrapText="1"/>
    </xf>
    <xf numFmtId="0" fontId="6" fillId="29" borderId="20" xfId="0" applyFont="1" applyFill="1" applyBorder="1" applyAlignment="1">
      <alignment horizontal="left" vertical="center" wrapText="1"/>
    </xf>
    <xf numFmtId="0" fontId="0" fillId="31" borderId="21" xfId="0" applyFill="1" applyBorder="1" applyAlignment="1" applyProtection="1">
      <alignment wrapText="1"/>
      <protection locked="0"/>
    </xf>
    <xf numFmtId="0" fontId="0" fillId="32" borderId="22" xfId="0" applyFill="1" applyBorder="1" applyAlignment="1" applyProtection="1">
      <alignment wrapText="1"/>
      <protection locked="0"/>
    </xf>
    <xf numFmtId="0" fontId="0" fillId="39" borderId="25" xfId="0" applyFill="1" applyBorder="1" applyAlignment="1" applyProtection="1">
      <alignment wrapText="1"/>
      <protection locked="0"/>
    </xf>
    <xf numFmtId="0" fontId="0" fillId="40" borderId="26" xfId="0" applyFill="1" applyBorder="1" applyAlignment="1" applyProtection="1">
      <alignment wrapText="1"/>
      <protection locked="0"/>
    </xf>
    <xf numFmtId="0" fontId="0" fillId="41" borderId="27" xfId="0" applyFill="1" applyBorder="1" applyAlignment="1" applyProtection="1">
      <alignment wrapText="1"/>
      <protection locked="0"/>
    </xf>
    <xf numFmtId="0" fontId="0" fillId="42" borderId="19" xfId="0" applyFill="1" applyBorder="1" applyAlignment="1" applyProtection="1">
      <alignment wrapText="1"/>
      <protection locked="0"/>
    </xf>
    <xf numFmtId="0" fontId="0" fillId="43" borderId="20" xfId="0" applyFill="1" applyBorder="1" applyAlignment="1" applyProtection="1">
      <alignment wrapText="1"/>
      <protection locked="0"/>
    </xf>
    <xf numFmtId="0" fontId="6" fillId="25" borderId="28" xfId="0" applyFont="1" applyFill="1" applyBorder="1" applyAlignment="1">
      <alignment horizontal="left" vertical="center" wrapText="1"/>
    </xf>
    <xf numFmtId="0" fontId="6" fillId="26" borderId="30" xfId="0" applyFont="1" applyFill="1" applyBorder="1" applyAlignment="1">
      <alignment horizontal="left" vertical="center" wrapText="1"/>
    </xf>
    <xf numFmtId="0" fontId="10" fillId="25" borderId="12" xfId="0" applyFont="1" applyFill="1" applyBorder="1" applyAlignment="1">
      <alignment horizontal="left" vertical="center" wrapText="1"/>
    </xf>
    <xf numFmtId="4" fontId="0" fillId="0" borderId="0" xfId="0" applyNumberFormat="1"/>
    <xf numFmtId="0" fontId="6" fillId="27" borderId="18" xfId="0" applyFont="1" applyFill="1" applyBorder="1" applyAlignment="1">
      <alignment horizontal="right" vertical="center"/>
    </xf>
    <xf numFmtId="0" fontId="0" fillId="8" borderId="3" xfId="0" applyFill="1" applyBorder="1" applyProtection="1">
      <protection locked="0"/>
    </xf>
    <xf numFmtId="0" fontId="0" fillId="10" borderId="5" xfId="0" applyFill="1" applyBorder="1" applyProtection="1">
      <protection locked="0"/>
    </xf>
    <xf numFmtId="0" fontId="6" fillId="27" borderId="31" xfId="0" applyFont="1" applyFill="1" applyBorder="1" applyAlignment="1">
      <alignment horizontal="right" vertical="center"/>
    </xf>
    <xf numFmtId="0" fontId="6" fillId="30" borderId="8" xfId="0" applyFont="1" applyFill="1" applyBorder="1" applyAlignment="1">
      <alignment horizontal="right" vertical="center"/>
    </xf>
    <xf numFmtId="0" fontId="11" fillId="30" borderId="8" xfId="0" applyFont="1" applyFill="1" applyBorder="1" applyAlignment="1">
      <alignment horizontal="right" vertical="center"/>
    </xf>
    <xf numFmtId="0" fontId="0" fillId="32" borderId="22" xfId="0" applyFill="1" applyBorder="1" applyProtection="1">
      <protection locked="0"/>
    </xf>
    <xf numFmtId="0" fontId="11" fillId="27" borderId="18" xfId="0" applyFont="1" applyFill="1" applyBorder="1" applyAlignment="1">
      <alignment horizontal="right" vertical="center"/>
    </xf>
    <xf numFmtId="0" fontId="6" fillId="27" borderId="3" xfId="0" applyFont="1" applyFill="1" applyBorder="1" applyAlignment="1">
      <alignment horizontal="right" vertical="center"/>
    </xf>
    <xf numFmtId="0" fontId="0" fillId="8" borderId="18" xfId="0" applyFill="1" applyBorder="1" applyProtection="1">
      <protection locked="0"/>
    </xf>
    <xf numFmtId="0" fontId="6" fillId="27" borderId="21" xfId="0" applyFont="1" applyFill="1" applyBorder="1" applyAlignment="1">
      <alignment horizontal="right" vertical="center"/>
    </xf>
    <xf numFmtId="0" fontId="0" fillId="31" borderId="3" xfId="0" applyFill="1" applyBorder="1" applyProtection="1">
      <protection locked="0"/>
    </xf>
    <xf numFmtId="0" fontId="6" fillId="27" borderId="8" xfId="0" applyFont="1" applyFill="1" applyBorder="1" applyAlignment="1">
      <alignment horizontal="right" vertical="center"/>
    </xf>
    <xf numFmtId="0" fontId="11" fillId="30" borderId="18" xfId="0" applyFont="1" applyFill="1" applyBorder="1" applyAlignment="1">
      <alignment horizontal="right" vertical="center"/>
    </xf>
    <xf numFmtId="0" fontId="0" fillId="8" borderId="31" xfId="0" applyFill="1" applyBorder="1" applyProtection="1">
      <protection locked="0"/>
    </xf>
    <xf numFmtId="0" fontId="6" fillId="30" borderId="18" xfId="0" applyFont="1" applyFill="1" applyBorder="1" applyAlignment="1">
      <alignment horizontal="right" vertical="center"/>
    </xf>
    <xf numFmtId="0" fontId="0" fillId="8" borderId="8" xfId="0" applyFill="1" applyBorder="1" applyProtection="1">
      <protection locked="0"/>
    </xf>
    <xf numFmtId="0" fontId="11" fillId="27" borderId="3" xfId="0" applyFont="1" applyFill="1" applyBorder="1" applyAlignment="1">
      <alignment horizontal="right" vertical="center"/>
    </xf>
    <xf numFmtId="0" fontId="6" fillId="25" borderId="12" xfId="0" applyFont="1" applyFill="1" applyBorder="1" applyAlignment="1">
      <alignment horizontal="left" vertical="center"/>
    </xf>
    <xf numFmtId="0" fontId="6" fillId="43" borderId="1" xfId="0" applyFont="1" applyFill="1" applyBorder="1" applyAlignment="1">
      <alignment horizontal="left" vertical="center" wrapText="1"/>
    </xf>
    <xf numFmtId="0" fontId="9" fillId="0" borderId="0" xfId="0" applyFont="1"/>
    <xf numFmtId="0" fontId="6" fillId="27" borderId="1" xfId="0" applyFont="1" applyFill="1" applyBorder="1" applyAlignment="1">
      <alignment horizontal="right" vertical="center"/>
    </xf>
    <xf numFmtId="0" fontId="12" fillId="2" borderId="0" xfId="0" applyFont="1" applyFill="1" applyAlignment="1" applyProtection="1">
      <alignment wrapText="1"/>
      <protection locked="0"/>
    </xf>
    <xf numFmtId="0" fontId="1" fillId="25" borderId="12" xfId="0" applyFont="1" applyFill="1" applyBorder="1" applyAlignment="1">
      <alignment horizontal="left" vertical="center" wrapText="1"/>
    </xf>
    <xf numFmtId="0" fontId="1" fillId="26" borderId="13" xfId="0" applyFont="1" applyFill="1" applyBorder="1" applyAlignment="1">
      <alignment horizontal="left" vertical="center" wrapText="1"/>
    </xf>
    <xf numFmtId="0" fontId="1" fillId="27" borderId="18" xfId="0" applyFont="1" applyFill="1" applyBorder="1" applyAlignment="1">
      <alignment horizontal="right" vertical="center" wrapText="1"/>
    </xf>
    <xf numFmtId="0" fontId="12" fillId="8" borderId="3" xfId="0" applyFont="1" applyFill="1" applyBorder="1" applyAlignment="1" applyProtection="1">
      <alignment wrapText="1"/>
      <protection locked="0"/>
    </xf>
    <xf numFmtId="0" fontId="12" fillId="9" borderId="4" xfId="0" applyFont="1" applyFill="1" applyBorder="1" applyAlignment="1" applyProtection="1">
      <alignment wrapText="1"/>
      <protection locked="0"/>
    </xf>
    <xf numFmtId="0" fontId="12" fillId="10" borderId="5" xfId="0" applyFont="1" applyFill="1" applyBorder="1" applyAlignment="1" applyProtection="1">
      <alignment wrapText="1"/>
      <protection locked="0"/>
    </xf>
    <xf numFmtId="0" fontId="12" fillId="23" borderId="17" xfId="0" applyFont="1" applyFill="1" applyBorder="1" applyAlignment="1" applyProtection="1">
      <alignment wrapText="1"/>
      <protection locked="0"/>
    </xf>
    <xf numFmtId="0" fontId="1" fillId="29" borderId="20" xfId="0" applyFont="1" applyFill="1" applyBorder="1" applyAlignment="1">
      <alignment horizontal="left" vertical="center" wrapText="1"/>
    </xf>
    <xf numFmtId="0" fontId="1" fillId="30" borderId="8" xfId="0" applyFont="1" applyFill="1" applyBorder="1" applyAlignment="1">
      <alignment horizontal="right" vertical="center" wrapText="1"/>
    </xf>
    <xf numFmtId="0" fontId="12" fillId="17" borderId="11" xfId="0" applyFont="1" applyFill="1" applyBorder="1" applyAlignment="1" applyProtection="1">
      <alignment wrapText="1"/>
      <protection locked="0"/>
    </xf>
    <xf numFmtId="0" fontId="12" fillId="18" borderId="12" xfId="0" applyFont="1" applyFill="1" applyBorder="1" applyAlignment="1" applyProtection="1">
      <alignment wrapText="1"/>
      <protection locked="0"/>
    </xf>
    <xf numFmtId="0" fontId="12" fillId="19" borderId="13" xfId="0" applyFont="1" applyFill="1" applyBorder="1" applyAlignment="1" applyProtection="1">
      <alignment wrapText="1"/>
      <protection locked="0"/>
    </xf>
    <xf numFmtId="0" fontId="12" fillId="31" borderId="21" xfId="0" applyFont="1" applyFill="1" applyBorder="1" applyAlignment="1" applyProtection="1">
      <alignment wrapText="1"/>
      <protection locked="0"/>
    </xf>
    <xf numFmtId="0" fontId="12" fillId="32" borderId="22" xfId="0" applyFont="1" applyFill="1" applyBorder="1" applyAlignment="1" applyProtection="1">
      <alignment wrapText="1"/>
      <protection locked="0"/>
    </xf>
    <xf numFmtId="0" fontId="12" fillId="33" borderId="23" xfId="0" applyFont="1" applyFill="1" applyBorder="1" applyAlignment="1" applyProtection="1">
      <alignment wrapText="1"/>
      <protection locked="0"/>
    </xf>
    <xf numFmtId="0" fontId="12" fillId="34" borderId="2" xfId="0" applyFont="1" applyFill="1" applyBorder="1" applyAlignment="1" applyProtection="1">
      <alignment wrapText="1"/>
      <protection locked="0"/>
    </xf>
    <xf numFmtId="0" fontId="1" fillId="35" borderId="1" xfId="0" applyFont="1" applyFill="1" applyBorder="1" applyAlignment="1">
      <alignment horizontal="left" vertical="center" wrapText="1"/>
    </xf>
    <xf numFmtId="4" fontId="1" fillId="30" borderId="8" xfId="0" applyNumberFormat="1" applyFont="1" applyFill="1" applyBorder="1" applyAlignment="1">
      <alignment horizontal="right" vertical="center" wrapText="1"/>
    </xf>
    <xf numFmtId="0" fontId="12" fillId="36" borderId="24" xfId="0" applyFont="1" applyFill="1" applyBorder="1" applyAlignment="1" applyProtection="1">
      <alignment wrapText="1"/>
      <protection locked="0"/>
    </xf>
    <xf numFmtId="0" fontId="12" fillId="8" borderId="25" xfId="0" applyFont="1" applyFill="1" applyBorder="1" applyAlignment="1" applyProtection="1">
      <alignment wrapText="1"/>
      <protection locked="0"/>
    </xf>
    <xf numFmtId="0" fontId="12" fillId="9" borderId="1" xfId="0" applyFont="1" applyFill="1" applyBorder="1" applyAlignment="1" applyProtection="1">
      <alignment wrapText="1"/>
      <protection locked="0"/>
    </xf>
    <xf numFmtId="0" fontId="12" fillId="10" borderId="26" xfId="0" applyFont="1" applyFill="1" applyBorder="1" applyAlignment="1" applyProtection="1">
      <alignment wrapText="1"/>
      <protection locked="0"/>
    </xf>
    <xf numFmtId="0" fontId="12" fillId="23" borderId="27" xfId="0" applyFont="1" applyFill="1" applyBorder="1" applyAlignment="1" applyProtection="1">
      <alignment wrapText="1"/>
      <protection locked="0"/>
    </xf>
    <xf numFmtId="0" fontId="12" fillId="2" borderId="28" xfId="0" applyFont="1" applyFill="1" applyBorder="1" applyAlignment="1" applyProtection="1">
      <alignment wrapText="1"/>
      <protection locked="0"/>
    </xf>
    <xf numFmtId="0" fontId="1" fillId="26" borderId="30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 applyProtection="1">
      <alignment wrapText="1"/>
      <protection locked="0"/>
    </xf>
    <xf numFmtId="0" fontId="12" fillId="7" borderId="1" xfId="0" applyFont="1" applyFill="1" applyBorder="1" applyAlignment="1" applyProtection="1">
      <alignment wrapText="1"/>
      <protection locked="0"/>
    </xf>
    <xf numFmtId="0" fontId="12" fillId="16" borderId="0" xfId="0" applyFont="1" applyFill="1" applyAlignment="1" applyProtection="1">
      <alignment wrapText="1"/>
      <protection locked="0"/>
    </xf>
    <xf numFmtId="0" fontId="12" fillId="20" borderId="14" xfId="0" applyFont="1" applyFill="1" applyBorder="1" applyAlignment="1" applyProtection="1">
      <alignment wrapText="1"/>
      <protection locked="0"/>
    </xf>
    <xf numFmtId="0" fontId="12" fillId="21" borderId="15" xfId="0" applyFont="1" applyFill="1" applyBorder="1" applyAlignment="1" applyProtection="1">
      <alignment wrapText="1"/>
      <protection locked="0"/>
    </xf>
    <xf numFmtId="0" fontId="12" fillId="22" borderId="16" xfId="0" applyFont="1" applyFill="1" applyBorder="1" applyAlignment="1" applyProtection="1">
      <alignment wrapText="1"/>
      <protection locked="0"/>
    </xf>
    <xf numFmtId="0" fontId="12" fillId="0" borderId="0" xfId="0" applyFont="1"/>
    <xf numFmtId="0" fontId="12" fillId="39" borderId="25" xfId="0" applyFont="1" applyFill="1" applyBorder="1" applyAlignment="1" applyProtection="1">
      <alignment wrapText="1"/>
      <protection locked="0"/>
    </xf>
    <xf numFmtId="0" fontId="12" fillId="40" borderId="26" xfId="0" applyFont="1" applyFill="1" applyBorder="1" applyAlignment="1" applyProtection="1">
      <alignment wrapText="1"/>
      <protection locked="0"/>
    </xf>
    <xf numFmtId="0" fontId="12" fillId="41" borderId="27" xfId="0" applyFont="1" applyFill="1" applyBorder="1" applyAlignment="1" applyProtection="1">
      <alignment wrapText="1"/>
      <protection locked="0"/>
    </xf>
    <xf numFmtId="0" fontId="12" fillId="42" borderId="19" xfId="0" applyFont="1" applyFill="1" applyBorder="1" applyAlignment="1" applyProtection="1">
      <alignment wrapText="1"/>
      <protection locked="0"/>
    </xf>
    <xf numFmtId="0" fontId="12" fillId="43" borderId="20" xfId="0" applyFont="1" applyFill="1" applyBorder="1" applyAlignment="1" applyProtection="1">
      <alignment wrapText="1"/>
      <protection locked="0"/>
    </xf>
    <xf numFmtId="0" fontId="13" fillId="25" borderId="12" xfId="0" applyFont="1" applyFill="1" applyBorder="1" applyAlignment="1">
      <alignment horizontal="left" vertical="center" wrapText="1"/>
    </xf>
    <xf numFmtId="0" fontId="16" fillId="0" borderId="0" xfId="0" applyFont="1"/>
    <xf numFmtId="0" fontId="13" fillId="27" borderId="18" xfId="0" applyFont="1" applyFill="1" applyBorder="1" applyAlignment="1">
      <alignment horizontal="right" vertical="center" wrapText="1"/>
    </xf>
    <xf numFmtId="0" fontId="17" fillId="2" borderId="0" xfId="0" applyFont="1" applyFill="1" applyAlignment="1" applyProtection="1">
      <alignment wrapText="1"/>
      <protection locked="0"/>
    </xf>
    <xf numFmtId="0" fontId="4" fillId="26" borderId="13" xfId="0" applyFont="1" applyFill="1" applyBorder="1" applyAlignment="1">
      <alignment horizontal="left" vertical="center" wrapText="1"/>
    </xf>
    <xf numFmtId="0" fontId="1" fillId="26" borderId="24" xfId="0" applyFont="1" applyFill="1" applyBorder="1" applyAlignment="1">
      <alignment horizontal="left" vertical="center" wrapText="1"/>
    </xf>
    <xf numFmtId="0" fontId="12" fillId="0" borderId="1" xfId="0" applyFont="1" applyBorder="1"/>
    <xf numFmtId="0" fontId="18" fillId="0" borderId="0" xfId="0" applyFont="1"/>
    <xf numFmtId="0" fontId="19" fillId="26" borderId="13" xfId="0" applyFont="1" applyFill="1" applyBorder="1" applyAlignment="1">
      <alignment horizontal="left" vertical="center" wrapText="1"/>
    </xf>
    <xf numFmtId="0" fontId="20" fillId="23" borderId="17" xfId="0" applyFont="1" applyFill="1" applyBorder="1" applyAlignment="1" applyProtection="1">
      <alignment wrapText="1"/>
      <protection locked="0"/>
    </xf>
    <xf numFmtId="0" fontId="1" fillId="25" borderId="28" xfId="0" applyFont="1" applyFill="1" applyBorder="1" applyAlignment="1">
      <alignment horizontal="left" vertical="center" wrapText="1"/>
    </xf>
    <xf numFmtId="0" fontId="1" fillId="27" borderId="31" xfId="0" applyFont="1" applyFill="1" applyBorder="1" applyAlignment="1">
      <alignment horizontal="right" vertical="center" wrapText="1"/>
    </xf>
    <xf numFmtId="0" fontId="1" fillId="25" borderId="1" xfId="0" applyFont="1" applyFill="1" applyBorder="1" applyAlignment="1">
      <alignment horizontal="left" vertical="center" wrapText="1"/>
    </xf>
    <xf numFmtId="0" fontId="1" fillId="27" borderId="1" xfId="0" applyFont="1" applyFill="1" applyBorder="1" applyAlignment="1">
      <alignment horizontal="right" vertical="center" wrapText="1"/>
    </xf>
    <xf numFmtId="0" fontId="16" fillId="0" borderId="0" xfId="0" applyFont="1" applyAlignment="1">
      <alignment vertical="center"/>
    </xf>
    <xf numFmtId="0" fontId="13" fillId="26" borderId="13" xfId="0" applyFont="1" applyFill="1" applyBorder="1" applyAlignment="1">
      <alignment horizontal="left" vertical="center" wrapText="1"/>
    </xf>
    <xf numFmtId="0" fontId="16" fillId="41" borderId="27" xfId="0" applyFont="1" applyFill="1" applyBorder="1" applyAlignment="1" applyProtection="1">
      <alignment horizontal="right" wrapText="1"/>
      <protection locked="0"/>
    </xf>
    <xf numFmtId="4" fontId="1" fillId="27" borderId="34" xfId="0" applyNumberFormat="1" applyFont="1" applyFill="1" applyBorder="1" applyAlignment="1">
      <alignment horizontal="right" vertical="center" wrapText="1"/>
    </xf>
    <xf numFmtId="0" fontId="12" fillId="2" borderId="1" xfId="0" applyFont="1" applyFill="1" applyBorder="1" applyAlignment="1" applyProtection="1">
      <alignment wrapText="1"/>
      <protection locked="0"/>
    </xf>
    <xf numFmtId="0" fontId="1" fillId="29" borderId="26" xfId="0" applyFont="1" applyFill="1" applyBorder="1" applyAlignment="1">
      <alignment horizontal="left" vertical="center" wrapText="1"/>
    </xf>
    <xf numFmtId="4" fontId="1" fillId="30" borderId="27" xfId="0" applyNumberFormat="1" applyFont="1" applyFill="1" applyBorder="1" applyAlignment="1">
      <alignment horizontal="right" vertical="center" wrapText="1"/>
    </xf>
    <xf numFmtId="0" fontId="12" fillId="42" borderId="25" xfId="0" applyFont="1" applyFill="1" applyBorder="1" applyAlignment="1" applyProtection="1">
      <alignment wrapText="1"/>
      <protection locked="0"/>
    </xf>
    <xf numFmtId="0" fontId="12" fillId="16" borderId="1" xfId="0" applyFont="1" applyFill="1" applyBorder="1" applyAlignment="1" applyProtection="1">
      <alignment wrapText="1"/>
      <protection locked="0"/>
    </xf>
    <xf numFmtId="0" fontId="12" fillId="43" borderId="26" xfId="0" applyFont="1" applyFill="1" applyBorder="1" applyAlignment="1" applyProtection="1">
      <alignment wrapText="1"/>
      <protection locked="0"/>
    </xf>
    <xf numFmtId="0" fontId="12" fillId="17" borderId="29" xfId="0" applyFont="1" applyFill="1" applyBorder="1" applyAlignment="1" applyProtection="1">
      <alignment wrapText="1"/>
      <protection locked="0"/>
    </xf>
    <xf numFmtId="0" fontId="12" fillId="18" borderId="28" xfId="0" applyFont="1" applyFill="1" applyBorder="1" applyAlignment="1" applyProtection="1">
      <alignment wrapText="1"/>
      <protection locked="0"/>
    </xf>
    <xf numFmtId="0" fontId="12" fillId="19" borderId="30" xfId="0" applyFont="1" applyFill="1" applyBorder="1" applyAlignment="1" applyProtection="1">
      <alignment wrapText="1"/>
      <protection locked="0"/>
    </xf>
    <xf numFmtId="0" fontId="12" fillId="31" borderId="29" xfId="0" applyFont="1" applyFill="1" applyBorder="1" applyAlignment="1" applyProtection="1">
      <alignment wrapText="1"/>
      <protection locked="0"/>
    </xf>
    <xf numFmtId="0" fontId="12" fillId="32" borderId="30" xfId="0" applyFont="1" applyFill="1" applyBorder="1" applyAlignment="1" applyProtection="1">
      <alignment wrapText="1"/>
      <protection locked="0"/>
    </xf>
    <xf numFmtId="0" fontId="12" fillId="33" borderId="31" xfId="0" applyFont="1" applyFill="1" applyBorder="1" applyAlignment="1" applyProtection="1">
      <alignment wrapText="1"/>
      <protection locked="0"/>
    </xf>
    <xf numFmtId="0" fontId="1" fillId="27" borderId="18" xfId="0" applyFont="1" applyFill="1" applyBorder="1" applyAlignment="1">
      <alignment horizontal="right" wrapText="1"/>
    </xf>
    <xf numFmtId="2" fontId="1" fillId="27" borderId="18" xfId="0" applyNumberFormat="1" applyFont="1" applyFill="1" applyBorder="1" applyAlignment="1">
      <alignment horizontal="right" vertical="center" wrapText="1"/>
    </xf>
    <xf numFmtId="0" fontId="1" fillId="30" borderId="8" xfId="0" applyFont="1" applyFill="1" applyBorder="1" applyAlignment="1">
      <alignment horizontal="right" wrapText="1"/>
    </xf>
    <xf numFmtId="0" fontId="16" fillId="2" borderId="33" xfId="0" applyFont="1" applyFill="1" applyBorder="1" applyAlignment="1" applyProtection="1">
      <alignment vertical="top" wrapText="1"/>
      <protection locked="0"/>
    </xf>
    <xf numFmtId="0" fontId="16" fillId="0" borderId="32" xfId="0" applyFont="1" applyBorder="1" applyAlignment="1">
      <alignment vertical="top"/>
    </xf>
    <xf numFmtId="0" fontId="6" fillId="24" borderId="11" xfId="0" applyFont="1" applyFill="1" applyBorder="1" applyAlignment="1">
      <alignment horizontal="left" vertical="center" wrapText="1"/>
    </xf>
    <xf numFmtId="0" fontId="6" fillId="27" borderId="18" xfId="0" applyFont="1" applyFill="1" applyBorder="1" applyAlignment="1">
      <alignment horizontal="right" vertical="center" wrapText="1"/>
    </xf>
    <xf numFmtId="0" fontId="1" fillId="28" borderId="19" xfId="0" applyFont="1" applyFill="1" applyBorder="1" applyAlignment="1">
      <alignment horizontal="left" vertical="center" wrapText="1"/>
    </xf>
    <xf numFmtId="0" fontId="1" fillId="25" borderId="12" xfId="0" applyFont="1" applyFill="1" applyBorder="1" applyAlignment="1">
      <alignment horizontal="left" vertical="center" wrapText="1"/>
    </xf>
    <xf numFmtId="0" fontId="1" fillId="30" borderId="8" xfId="0" applyFont="1" applyFill="1" applyBorder="1" applyAlignment="1">
      <alignment horizontal="right" vertical="center" wrapText="1"/>
    </xf>
    <xf numFmtId="0" fontId="1" fillId="24" borderId="11" xfId="0" applyFont="1" applyFill="1" applyBorder="1" applyAlignment="1">
      <alignment horizontal="left" vertical="center" wrapText="1"/>
    </xf>
    <xf numFmtId="0" fontId="1" fillId="27" borderId="18" xfId="0" applyFont="1" applyFill="1" applyBorder="1" applyAlignment="1">
      <alignment horizontal="right" vertical="center" wrapText="1"/>
    </xf>
    <xf numFmtId="0" fontId="14" fillId="27" borderId="18" xfId="0" applyFont="1" applyFill="1" applyBorder="1" applyAlignment="1">
      <alignment horizontal="right" vertical="center" wrapText="1"/>
    </xf>
    <xf numFmtId="0" fontId="1" fillId="27" borderId="18" xfId="0" applyFont="1" applyFill="1" applyBorder="1" applyAlignment="1">
      <alignment horizontal="right" wrapText="1"/>
    </xf>
    <xf numFmtId="0" fontId="1" fillId="4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right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4" fillId="11" borderId="6" xfId="0" applyFont="1" applyFill="1" applyBorder="1" applyAlignment="1">
      <alignment horizontal="center" wrapText="1"/>
    </xf>
    <xf numFmtId="0" fontId="5" fillId="12" borderId="7" xfId="0" applyFont="1" applyFill="1" applyBorder="1" applyAlignment="1">
      <alignment horizontal="center" vertical="top" wrapText="1"/>
    </xf>
    <xf numFmtId="0" fontId="1" fillId="13" borderId="8" xfId="0" applyFont="1" applyFill="1" applyBorder="1" applyAlignment="1">
      <alignment horizontal="left" vertical="center" wrapText="1"/>
    </xf>
    <xf numFmtId="0" fontId="4" fillId="14" borderId="9" xfId="0" applyFont="1" applyFill="1" applyBorder="1" applyAlignment="1">
      <alignment horizontal="right" wrapText="1"/>
    </xf>
    <xf numFmtId="0" fontId="1" fillId="24" borderId="21" xfId="0" applyFont="1" applyFill="1" applyBorder="1" applyAlignment="1">
      <alignment horizontal="left" vertical="center" wrapText="1"/>
    </xf>
    <xf numFmtId="0" fontId="1" fillId="24" borderId="24" xfId="0" applyFont="1" applyFill="1" applyBorder="1" applyAlignment="1">
      <alignment horizontal="left" vertical="center" wrapText="1"/>
    </xf>
    <xf numFmtId="0" fontId="12" fillId="34" borderId="2" xfId="0" applyFont="1" applyFill="1" applyBorder="1" applyAlignment="1" applyProtection="1">
      <alignment wrapText="1"/>
      <protection locked="0"/>
    </xf>
    <xf numFmtId="4" fontId="1" fillId="27" borderId="18" xfId="0" applyNumberFormat="1" applyFont="1" applyFill="1" applyBorder="1" applyAlignment="1">
      <alignment horizontal="right" vertical="center" wrapText="1"/>
    </xf>
    <xf numFmtId="2" fontId="14" fillId="30" borderId="8" xfId="0" applyNumberFormat="1" applyFont="1" applyFill="1" applyBorder="1" applyAlignment="1">
      <alignment horizontal="right" vertical="center" wrapText="1"/>
    </xf>
    <xf numFmtId="0" fontId="1" fillId="37" borderId="3" xfId="0" applyFont="1" applyFill="1" applyBorder="1" applyAlignment="1">
      <alignment horizontal="left" vertical="top" wrapText="1"/>
    </xf>
    <xf numFmtId="0" fontId="1" fillId="38" borderId="4" xfId="0" applyFont="1" applyFill="1" applyBorder="1" applyAlignment="1">
      <alignment horizontal="left" vertical="top" wrapText="1"/>
    </xf>
    <xf numFmtId="0" fontId="1" fillId="38" borderId="5" xfId="0" applyFont="1" applyFill="1" applyBorder="1" applyAlignment="1">
      <alignment horizontal="left" vertical="top" wrapText="1"/>
    </xf>
    <xf numFmtId="0" fontId="1" fillId="38" borderId="1" xfId="0" applyFont="1" applyFill="1" applyBorder="1" applyAlignment="1">
      <alignment horizontal="left" vertical="top" wrapText="1"/>
    </xf>
    <xf numFmtId="0" fontId="1" fillId="38" borderId="26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right" vertical="center" wrapText="1"/>
    </xf>
    <xf numFmtId="0" fontId="4" fillId="11" borderId="2" xfId="0" applyFont="1" applyFill="1" applyBorder="1" applyAlignment="1">
      <alignment horizontal="center" wrapText="1"/>
    </xf>
    <xf numFmtId="0" fontId="4" fillId="11" borderId="35" xfId="0" applyFont="1" applyFill="1" applyBorder="1" applyAlignment="1">
      <alignment horizontal="center" wrapText="1"/>
    </xf>
    <xf numFmtId="0" fontId="4" fillId="11" borderId="1" xfId="0" applyFont="1" applyFill="1" applyBorder="1" applyAlignment="1">
      <alignment horizontal="center" wrapText="1"/>
    </xf>
    <xf numFmtId="0" fontId="4" fillId="11" borderId="26" xfId="0" applyFont="1" applyFill="1" applyBorder="1" applyAlignment="1">
      <alignment horizontal="center" wrapText="1"/>
    </xf>
    <xf numFmtId="0" fontId="4" fillId="11" borderId="36" xfId="0" applyFont="1" applyFill="1" applyBorder="1" applyAlignment="1">
      <alignment horizontal="center" wrapText="1"/>
    </xf>
    <xf numFmtId="0" fontId="4" fillId="11" borderId="10" xfId="0" applyFont="1" applyFill="1" applyBorder="1" applyAlignment="1">
      <alignment horizontal="center" wrapText="1"/>
    </xf>
    <xf numFmtId="0" fontId="1" fillId="24" borderId="29" xfId="0" applyFont="1" applyFill="1" applyBorder="1" applyAlignment="1">
      <alignment horizontal="left" vertical="center" wrapText="1"/>
    </xf>
    <xf numFmtId="0" fontId="4" fillId="24" borderId="11" xfId="0" applyFont="1" applyFill="1" applyBorder="1" applyAlignment="1">
      <alignment horizontal="left" vertical="center" wrapText="1"/>
    </xf>
    <xf numFmtId="0" fontId="13" fillId="27" borderId="18" xfId="0" applyFont="1" applyFill="1" applyBorder="1" applyAlignment="1">
      <alignment horizontal="right" vertical="center" wrapText="1"/>
    </xf>
    <xf numFmtId="0" fontId="16" fillId="0" borderId="21" xfId="0" applyFont="1" applyBorder="1"/>
    <xf numFmtId="0" fontId="16" fillId="0" borderId="24" xfId="0" applyFont="1" applyBorder="1"/>
    <xf numFmtId="0" fontId="1" fillId="27" borderId="1" xfId="0" applyFont="1" applyFill="1" applyBorder="1" applyAlignment="1">
      <alignment horizontal="right" vertical="center" wrapText="1"/>
    </xf>
    <xf numFmtId="0" fontId="1" fillId="27" borderId="31" xfId="0" applyFont="1" applyFill="1" applyBorder="1" applyAlignment="1">
      <alignment horizontal="right" vertical="center" wrapText="1"/>
    </xf>
    <xf numFmtId="0" fontId="16" fillId="0" borderId="0" xfId="0" applyFont="1" applyAlignment="1">
      <alignment vertical="center"/>
    </xf>
    <xf numFmtId="4" fontId="1" fillId="30" borderId="8" xfId="0" applyNumberFormat="1" applyFont="1" applyFill="1" applyBorder="1" applyAlignment="1">
      <alignment horizontal="right" vertical="center" wrapText="1"/>
    </xf>
    <xf numFmtId="0" fontId="6" fillId="37" borderId="3" xfId="0" applyFont="1" applyFill="1" applyBorder="1" applyAlignment="1">
      <alignment horizontal="left" vertical="top" wrapText="1"/>
    </xf>
    <xf numFmtId="0" fontId="6" fillId="38" borderId="4" xfId="0" applyFont="1" applyFill="1" applyBorder="1" applyAlignment="1">
      <alignment horizontal="left" vertical="top" wrapText="1"/>
    </xf>
    <xf numFmtId="0" fontId="6" fillId="38" borderId="5" xfId="0" applyFont="1" applyFill="1" applyBorder="1" applyAlignment="1">
      <alignment horizontal="left" vertical="top" wrapText="1"/>
    </xf>
    <xf numFmtId="0" fontId="6" fillId="38" borderId="1" xfId="0" applyFont="1" applyFill="1" applyBorder="1" applyAlignment="1">
      <alignment horizontal="left" vertical="top" wrapText="1"/>
    </xf>
    <xf numFmtId="0" fontId="6" fillId="38" borderId="26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right"/>
    </xf>
    <xf numFmtId="0" fontId="12" fillId="0" borderId="1" xfId="0" applyFont="1" applyBorder="1"/>
    <xf numFmtId="0" fontId="1" fillId="27" borderId="21" xfId="0" applyFont="1" applyFill="1" applyBorder="1" applyAlignment="1">
      <alignment horizontal="right" vertical="center"/>
    </xf>
    <xf numFmtId="0" fontId="12" fillId="0" borderId="24" xfId="0" applyFont="1" applyBorder="1"/>
    <xf numFmtId="4" fontId="14" fillId="27" borderId="18" xfId="0" applyNumberFormat="1" applyFont="1" applyFill="1" applyBorder="1" applyAlignment="1">
      <alignment horizontal="right" vertical="center" wrapText="1"/>
    </xf>
    <xf numFmtId="0" fontId="1" fillId="26" borderId="13" xfId="0" applyFont="1" applyFill="1" applyBorder="1" applyAlignment="1">
      <alignment horizontal="left" vertical="center" wrapText="1"/>
    </xf>
    <xf numFmtId="0" fontId="15" fillId="38" borderId="4" xfId="0" applyFont="1" applyFill="1" applyBorder="1" applyAlignment="1">
      <alignment horizontal="left" vertical="top" wrapText="1"/>
    </xf>
    <xf numFmtId="0" fontId="1" fillId="30" borderId="25" xfId="0" applyFont="1" applyFill="1" applyBorder="1" applyAlignment="1">
      <alignment horizontal="right" wrapText="1"/>
    </xf>
    <xf numFmtId="0" fontId="1" fillId="30" borderId="26" xfId="0" applyFont="1" applyFill="1" applyBorder="1" applyAlignment="1">
      <alignment horizontal="right" wrapText="1"/>
    </xf>
    <xf numFmtId="0" fontId="1" fillId="35" borderId="1" xfId="0" applyFont="1" applyFill="1" applyBorder="1" applyAlignment="1">
      <alignment horizontal="left" vertical="center" wrapText="1"/>
    </xf>
    <xf numFmtId="4" fontId="1" fillId="27" borderId="34" xfId="0" applyNumberFormat="1" applyFont="1" applyFill="1" applyBorder="1" applyAlignment="1">
      <alignment horizontal="right" vertical="center" wrapText="1"/>
    </xf>
    <xf numFmtId="0" fontId="1" fillId="27" borderId="34" xfId="0" applyFont="1" applyFill="1" applyBorder="1" applyAlignment="1">
      <alignment horizontal="right" vertical="center" wrapText="1"/>
    </xf>
    <xf numFmtId="0" fontId="1" fillId="30" borderId="9" xfId="0" applyFont="1" applyFill="1" applyBorder="1" applyAlignment="1">
      <alignment horizontal="center" vertical="center" wrapText="1"/>
    </xf>
    <xf numFmtId="0" fontId="1" fillId="30" borderId="10" xfId="0" applyFont="1" applyFill="1" applyBorder="1" applyAlignment="1">
      <alignment horizontal="center" vertical="center" wrapText="1"/>
    </xf>
    <xf numFmtId="0" fontId="1" fillId="28" borderId="25" xfId="0" applyFont="1" applyFill="1" applyBorder="1" applyAlignment="1">
      <alignment horizontal="left" vertical="center" wrapText="1"/>
    </xf>
    <xf numFmtId="0" fontId="15" fillId="25" borderId="1" xfId="0" applyFont="1" applyFill="1" applyBorder="1" applyAlignment="1">
      <alignment horizontal="left" vertical="top" wrapText="1"/>
    </xf>
    <xf numFmtId="0" fontId="12" fillId="0" borderId="1" xfId="0" applyFont="1" applyBorder="1" applyAlignment="1">
      <alignment vertical="top"/>
    </xf>
    <xf numFmtId="0" fontId="12" fillId="0" borderId="28" xfId="0" applyFont="1" applyBorder="1" applyAlignment="1">
      <alignment vertical="top"/>
    </xf>
    <xf numFmtId="4" fontId="1" fillId="30" borderId="27" xfId="0" applyNumberFormat="1" applyFont="1" applyFill="1" applyBorder="1" applyAlignment="1">
      <alignment horizontal="right" vertical="center" wrapText="1"/>
    </xf>
    <xf numFmtId="0" fontId="1" fillId="30" borderId="27" xfId="0" applyFont="1" applyFill="1" applyBorder="1" applyAlignment="1">
      <alignment horizontal="right" vertical="center" wrapText="1"/>
    </xf>
    <xf numFmtId="2" fontId="1" fillId="30" borderId="8" xfId="0" applyNumberFormat="1" applyFont="1" applyFill="1" applyBorder="1" applyAlignment="1">
      <alignment horizontal="right" vertical="center" wrapText="1"/>
    </xf>
    <xf numFmtId="0" fontId="12" fillId="2" borderId="32" xfId="0" applyFont="1" applyFill="1" applyBorder="1" applyAlignment="1" applyProtection="1">
      <alignment wrapText="1"/>
      <protection locked="0"/>
    </xf>
    <xf numFmtId="0" fontId="16" fillId="0" borderId="1" xfId="0" applyFont="1" applyBorder="1"/>
    <xf numFmtId="0" fontId="16" fillId="0" borderId="21" xfId="0" applyFont="1" applyBorder="1" applyAlignment="1">
      <alignment horizontal="right"/>
    </xf>
    <xf numFmtId="0" fontId="16" fillId="0" borderId="24" xfId="0" applyFont="1" applyBorder="1" applyAlignment="1">
      <alignment horizontal="right"/>
    </xf>
    <xf numFmtId="0" fontId="18" fillId="0" borderId="25" xfId="0" applyFont="1" applyBorder="1"/>
    <xf numFmtId="0" fontId="20" fillId="0" borderId="1" xfId="0" applyFont="1" applyBorder="1"/>
    <xf numFmtId="0" fontId="20" fillId="0" borderId="25" xfId="0" applyFont="1" applyBorder="1"/>
    <xf numFmtId="0" fontId="16" fillId="0" borderId="25" xfId="0" applyFont="1" applyBorder="1" applyAlignment="1">
      <alignment horizontal="right"/>
    </xf>
    <xf numFmtId="0" fontId="11" fillId="27" borderId="18" xfId="0" applyFont="1" applyFill="1" applyBorder="1" applyAlignment="1">
      <alignment horizontal="right" vertical="center" wrapText="1"/>
    </xf>
    <xf numFmtId="0" fontId="6" fillId="27" borderId="31" xfId="0" applyFont="1" applyFill="1" applyBorder="1" applyAlignment="1">
      <alignment horizontal="right" vertical="center" wrapText="1"/>
    </xf>
    <xf numFmtId="0" fontId="6" fillId="30" borderId="8" xfId="0" applyFont="1" applyFill="1" applyBorder="1" applyAlignment="1">
      <alignment horizontal="right" vertical="center" wrapText="1"/>
    </xf>
    <xf numFmtId="0" fontId="6" fillId="25" borderId="12" xfId="0" applyFont="1" applyFill="1" applyBorder="1" applyAlignment="1">
      <alignment horizontal="left" vertical="center" wrapText="1"/>
    </xf>
    <xf numFmtId="0" fontId="11" fillId="30" borderId="8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N309"/>
  <sheetViews>
    <sheetView tabSelected="1" view="pageBreakPreview" topLeftCell="A177" zoomScaleSheetLayoutView="100" workbookViewId="0">
      <selection activeCell="B48" sqref="B48:C48"/>
    </sheetView>
  </sheetViews>
  <sheetFormatPr defaultRowHeight="15" x14ac:dyDescent="0.25"/>
  <cols>
    <col min="1" max="1" width="6.28515625" customWidth="1"/>
    <col min="2" max="2" width="0.28515625" customWidth="1"/>
    <col min="3" max="3" width="4.42578125" customWidth="1"/>
    <col min="4" max="4" width="34" customWidth="1"/>
    <col min="5" max="5" width="19.42578125" customWidth="1"/>
    <col min="6" max="6" width="14.28515625" customWidth="1"/>
    <col min="7" max="7" width="1.85546875" customWidth="1"/>
    <col min="8" max="8" width="14.140625" customWidth="1"/>
    <col min="9" max="9" width="3.42578125" customWidth="1"/>
    <col min="10" max="10" width="10.42578125" bestFit="1" customWidth="1"/>
  </cols>
  <sheetData>
    <row r="1" spans="1:9" ht="48" customHeight="1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ht="3" customHeight="1" x14ac:dyDescent="0.25">
      <c r="A2" s="1"/>
      <c r="B2" s="1"/>
      <c r="C2" s="2"/>
      <c r="D2" s="2"/>
      <c r="E2" s="2"/>
      <c r="F2" s="2"/>
      <c r="G2" s="2"/>
      <c r="H2" s="2"/>
      <c r="I2" s="1"/>
    </row>
    <row r="3" spans="1:9" ht="15" customHeight="1" x14ac:dyDescent="0.25">
      <c r="A3" s="1"/>
      <c r="B3" s="1"/>
      <c r="C3" s="135" t="s">
        <v>0</v>
      </c>
      <c r="D3" s="135"/>
      <c r="E3" s="135"/>
      <c r="F3" s="135"/>
      <c r="G3" s="135"/>
      <c r="H3" s="135"/>
      <c r="I3" s="1"/>
    </row>
    <row r="4" spans="1:9" ht="0.95" customHeight="1" x14ac:dyDescent="0.25">
      <c r="A4" s="1"/>
      <c r="B4" s="1"/>
      <c r="C4" s="2"/>
      <c r="D4" s="1"/>
      <c r="E4" s="1"/>
      <c r="F4" s="1"/>
      <c r="G4" s="1"/>
      <c r="H4" s="2"/>
      <c r="I4" s="1"/>
    </row>
    <row r="5" spans="1:9" ht="15" customHeight="1" x14ac:dyDescent="0.25">
      <c r="A5" s="1"/>
      <c r="B5" s="1"/>
      <c r="C5" s="136" t="s">
        <v>1</v>
      </c>
      <c r="D5" s="136"/>
      <c r="E5" s="136"/>
      <c r="F5" s="136"/>
      <c r="G5" s="137"/>
      <c r="H5" s="137"/>
      <c r="I5" s="1"/>
    </row>
    <row r="6" spans="1:9" ht="0.95" customHeight="1" x14ac:dyDescent="0.25">
      <c r="A6" s="1"/>
      <c r="B6" s="1"/>
      <c r="C6" s="2"/>
      <c r="D6" s="2"/>
      <c r="E6" s="2"/>
      <c r="F6" s="2"/>
      <c r="G6" s="2"/>
      <c r="H6" s="2"/>
      <c r="I6" s="1"/>
    </row>
    <row r="7" spans="1:9" ht="3.95" customHeight="1" x14ac:dyDescent="0.25">
      <c r="A7" s="1"/>
      <c r="B7" s="1"/>
      <c r="C7" s="1"/>
      <c r="D7" s="1"/>
      <c r="E7" s="1"/>
      <c r="F7" s="1"/>
      <c r="G7" s="1"/>
      <c r="H7" s="1"/>
      <c r="I7" s="1"/>
    </row>
    <row r="8" spans="1:9" ht="2.1" customHeight="1" x14ac:dyDescent="0.25">
      <c r="A8" s="1"/>
      <c r="B8" s="3"/>
      <c r="C8" s="3"/>
      <c r="D8" s="3"/>
      <c r="E8" s="3"/>
      <c r="F8" s="4"/>
      <c r="G8" s="5"/>
      <c r="H8" s="6"/>
      <c r="I8" s="1"/>
    </row>
    <row r="9" spans="1:9" ht="15" customHeight="1" x14ac:dyDescent="0.25">
      <c r="A9" s="1"/>
      <c r="B9" s="138" t="s">
        <v>2</v>
      </c>
      <c r="C9" s="138"/>
      <c r="D9" s="138"/>
      <c r="E9" s="138"/>
      <c r="F9" s="139" t="s">
        <v>3</v>
      </c>
      <c r="G9" s="139"/>
      <c r="H9" s="139"/>
      <c r="I9" s="1"/>
    </row>
    <row r="10" spans="1:9" ht="15" customHeight="1" x14ac:dyDescent="0.25">
      <c r="A10" s="1"/>
      <c r="B10" s="138"/>
      <c r="C10" s="138"/>
      <c r="D10" s="138"/>
      <c r="E10" s="138"/>
      <c r="F10" s="140" t="s">
        <v>4</v>
      </c>
      <c r="G10" s="140"/>
      <c r="H10" s="140"/>
      <c r="I10" s="1"/>
    </row>
    <row r="11" spans="1:9" ht="18" customHeight="1" x14ac:dyDescent="0.25">
      <c r="A11" s="1"/>
      <c r="B11" s="138"/>
      <c r="C11" s="138"/>
      <c r="D11" s="138"/>
      <c r="E11" s="138"/>
      <c r="F11" s="141" t="s">
        <v>5</v>
      </c>
      <c r="G11" s="141"/>
      <c r="H11" s="7" t="s">
        <v>6</v>
      </c>
      <c r="I11" s="1"/>
    </row>
    <row r="12" spans="1:9" ht="2.1" customHeight="1" x14ac:dyDescent="0.25">
      <c r="A12" s="1"/>
      <c r="B12" s="3"/>
      <c r="C12" s="8"/>
      <c r="D12" s="8"/>
      <c r="E12" s="3"/>
      <c r="F12" s="9"/>
      <c r="G12" s="10"/>
      <c r="H12" s="11"/>
      <c r="I12" s="1"/>
    </row>
    <row r="13" spans="1:9" ht="2.1" customHeight="1" x14ac:dyDescent="0.25">
      <c r="A13" s="1"/>
      <c r="B13" s="3"/>
      <c r="C13" s="3"/>
      <c r="D13" s="3"/>
      <c r="E13" s="3"/>
      <c r="F13" s="12"/>
      <c r="G13" s="13"/>
      <c r="H13" s="14"/>
      <c r="I13" s="1"/>
    </row>
    <row r="14" spans="1:9" ht="0.95" customHeight="1" x14ac:dyDescent="0.25">
      <c r="A14" s="1"/>
      <c r="B14" s="4"/>
      <c r="C14" s="5"/>
      <c r="D14" s="5"/>
      <c r="E14" s="6"/>
      <c r="F14" s="4"/>
      <c r="G14" s="6"/>
      <c r="H14" s="15"/>
      <c r="I14" s="1"/>
    </row>
    <row r="15" spans="1:9" ht="20.100000000000001" customHeight="1" x14ac:dyDescent="0.25">
      <c r="A15" s="1"/>
      <c r="B15" s="126"/>
      <c r="C15" s="126"/>
      <c r="D15" s="16" t="s">
        <v>7</v>
      </c>
      <c r="E15" s="17"/>
      <c r="F15" s="127" t="s">
        <v>8</v>
      </c>
      <c r="G15" s="127"/>
      <c r="H15" s="18" t="s">
        <v>8</v>
      </c>
      <c r="I15" s="1"/>
    </row>
    <row r="16" spans="1:9" ht="0.95" customHeight="1" x14ac:dyDescent="0.25">
      <c r="A16" s="1"/>
      <c r="B16" s="4"/>
      <c r="C16" s="5"/>
      <c r="D16" s="5"/>
      <c r="E16" s="6"/>
      <c r="F16" s="4"/>
      <c r="G16" s="6"/>
      <c r="H16" s="15"/>
      <c r="I16" s="1"/>
    </row>
    <row r="17" spans="1:9" ht="20.100000000000001" customHeight="1" x14ac:dyDescent="0.25">
      <c r="A17" s="1"/>
      <c r="B17" s="126" t="s">
        <v>9</v>
      </c>
      <c r="C17" s="126"/>
      <c r="D17" s="16" t="s">
        <v>10</v>
      </c>
      <c r="E17" s="17"/>
      <c r="F17" s="127" t="s">
        <v>8</v>
      </c>
      <c r="G17" s="127"/>
      <c r="H17" s="18" t="s">
        <v>8</v>
      </c>
      <c r="I17" s="1"/>
    </row>
    <row r="18" spans="1:9" ht="0.95" customHeight="1" x14ac:dyDescent="0.25">
      <c r="A18" s="1"/>
      <c r="B18" s="4"/>
      <c r="C18" s="5"/>
      <c r="D18" s="5"/>
      <c r="E18" s="6"/>
      <c r="F18" s="4"/>
      <c r="G18" s="6"/>
      <c r="H18" s="15"/>
      <c r="I18" s="1"/>
    </row>
    <row r="19" spans="1:9" ht="20.100000000000001" customHeight="1" x14ac:dyDescent="0.25">
      <c r="A19" s="1"/>
      <c r="B19" s="126" t="s">
        <v>11</v>
      </c>
      <c r="C19" s="126"/>
      <c r="D19" s="16" t="s">
        <v>12</v>
      </c>
      <c r="E19" s="17"/>
      <c r="F19" s="127" t="s">
        <v>8</v>
      </c>
      <c r="G19" s="127"/>
      <c r="H19" s="18" t="s">
        <v>8</v>
      </c>
      <c r="I19" s="1"/>
    </row>
    <row r="20" spans="1:9" ht="0.95" customHeight="1" x14ac:dyDescent="0.25">
      <c r="A20" s="1"/>
      <c r="B20" s="4"/>
      <c r="C20" s="5"/>
      <c r="D20" s="5"/>
      <c r="E20" s="6"/>
      <c r="F20" s="4"/>
      <c r="G20" s="6"/>
      <c r="H20" s="15"/>
      <c r="I20" s="1"/>
    </row>
    <row r="21" spans="1:9" ht="20.100000000000001" customHeight="1" x14ac:dyDescent="0.25">
      <c r="A21" s="53"/>
      <c r="B21" s="131"/>
      <c r="C21" s="131"/>
      <c r="D21" s="54" t="s">
        <v>129</v>
      </c>
      <c r="E21" s="55"/>
      <c r="F21" s="132" t="s">
        <v>130</v>
      </c>
      <c r="G21" s="132"/>
      <c r="H21" s="121" t="s">
        <v>131</v>
      </c>
      <c r="I21" s="53"/>
    </row>
    <row r="22" spans="1:9" ht="0.95" customHeight="1" x14ac:dyDescent="0.25">
      <c r="A22" s="53"/>
      <c r="B22" s="57"/>
      <c r="C22" s="58"/>
      <c r="D22" s="58"/>
      <c r="E22" s="59"/>
      <c r="F22" s="57"/>
      <c r="G22" s="59"/>
      <c r="H22" s="60"/>
      <c r="I22" s="53"/>
    </row>
    <row r="23" spans="1:9" ht="20.100000000000001" customHeight="1" x14ac:dyDescent="0.25">
      <c r="A23" s="53"/>
      <c r="B23" s="131"/>
      <c r="C23" s="131"/>
      <c r="D23" s="54" t="s">
        <v>132</v>
      </c>
      <c r="E23" s="55"/>
      <c r="F23" s="132" t="s">
        <v>133</v>
      </c>
      <c r="G23" s="132"/>
      <c r="H23" s="122">
        <v>0.4</v>
      </c>
      <c r="I23" s="53"/>
    </row>
    <row r="24" spans="1:9" ht="0.95" customHeight="1" x14ac:dyDescent="0.25">
      <c r="A24" s="53"/>
      <c r="B24" s="57"/>
      <c r="C24" s="58"/>
      <c r="D24" s="58"/>
      <c r="E24" s="59"/>
      <c r="F24" s="57"/>
      <c r="G24" s="59"/>
      <c r="H24" s="60"/>
      <c r="I24" s="53"/>
    </row>
    <row r="25" spans="1:9" ht="20.100000000000001" customHeight="1" x14ac:dyDescent="0.25">
      <c r="A25" s="53"/>
      <c r="B25" s="131"/>
      <c r="C25" s="131"/>
      <c r="D25" s="54" t="s">
        <v>134</v>
      </c>
      <c r="E25" s="55"/>
      <c r="F25" s="132" t="s">
        <v>135</v>
      </c>
      <c r="G25" s="132"/>
      <c r="H25" s="56" t="s">
        <v>136</v>
      </c>
      <c r="I25" s="53"/>
    </row>
    <row r="26" spans="1:9" ht="0.95" customHeight="1" x14ac:dyDescent="0.25">
      <c r="A26" s="53"/>
      <c r="B26" s="57"/>
      <c r="C26" s="58"/>
      <c r="D26" s="58"/>
      <c r="E26" s="59"/>
      <c r="F26" s="57"/>
      <c r="G26" s="59"/>
      <c r="H26" s="60"/>
      <c r="I26" s="53"/>
    </row>
    <row r="27" spans="1:9" ht="20.100000000000001" customHeight="1" x14ac:dyDescent="0.25">
      <c r="A27" s="53"/>
      <c r="B27" s="131"/>
      <c r="C27" s="131"/>
      <c r="D27" s="54" t="s">
        <v>137</v>
      </c>
      <c r="E27" s="55"/>
      <c r="F27" s="132" t="s">
        <v>138</v>
      </c>
      <c r="G27" s="132"/>
      <c r="H27" s="121" t="s">
        <v>139</v>
      </c>
      <c r="I27" s="53"/>
    </row>
    <row r="28" spans="1:9" ht="0.95" customHeight="1" x14ac:dyDescent="0.25">
      <c r="A28" s="53"/>
      <c r="B28" s="57"/>
      <c r="C28" s="58"/>
      <c r="D28" s="58"/>
      <c r="E28" s="59"/>
      <c r="F28" s="57"/>
      <c r="G28" s="59"/>
      <c r="H28" s="60"/>
      <c r="I28" s="53"/>
    </row>
    <row r="29" spans="1:9" ht="20.100000000000001" customHeight="1" x14ac:dyDescent="0.25">
      <c r="A29" s="53"/>
      <c r="B29" s="128"/>
      <c r="C29" s="128"/>
      <c r="D29" s="129" t="s">
        <v>140</v>
      </c>
      <c r="E29" s="61"/>
      <c r="F29" s="130" t="s">
        <v>141</v>
      </c>
      <c r="G29" s="130"/>
      <c r="H29" s="62" t="s">
        <v>142</v>
      </c>
      <c r="I29" s="53"/>
    </row>
    <row r="30" spans="1:9" ht="3.95" customHeight="1" x14ac:dyDescent="0.25">
      <c r="A30" s="53"/>
      <c r="B30" s="63"/>
      <c r="C30" s="64"/>
      <c r="D30" s="129"/>
      <c r="E30" s="65"/>
      <c r="F30" s="66"/>
      <c r="G30" s="67"/>
      <c r="H30" s="68"/>
      <c r="I30" s="53"/>
    </row>
    <row r="31" spans="1:9" ht="0.95" customHeight="1" x14ac:dyDescent="0.25">
      <c r="A31" s="53"/>
      <c r="B31" s="57"/>
      <c r="C31" s="58"/>
      <c r="D31" s="58"/>
      <c r="E31" s="59"/>
      <c r="F31" s="57"/>
      <c r="G31" s="59"/>
      <c r="H31" s="60"/>
      <c r="I31" s="53"/>
    </row>
    <row r="32" spans="1:9" ht="20.100000000000001" customHeight="1" x14ac:dyDescent="0.25">
      <c r="A32" s="53"/>
      <c r="B32" s="131"/>
      <c r="C32" s="131"/>
      <c r="D32" s="54" t="s">
        <v>143</v>
      </c>
      <c r="E32" s="55"/>
      <c r="F32" s="132" t="s">
        <v>144</v>
      </c>
      <c r="G32" s="132"/>
      <c r="H32" s="121" t="s">
        <v>145</v>
      </c>
      <c r="I32" s="53"/>
    </row>
    <row r="33" spans="1:10" ht="0.95" customHeight="1" x14ac:dyDescent="0.25">
      <c r="A33" s="53"/>
      <c r="B33" s="57"/>
      <c r="C33" s="58"/>
      <c r="D33" s="58"/>
      <c r="E33" s="59"/>
      <c r="F33" s="57"/>
      <c r="G33" s="59"/>
      <c r="H33" s="60"/>
      <c r="I33" s="53"/>
    </row>
    <row r="34" spans="1:10" ht="20.100000000000001" customHeight="1" x14ac:dyDescent="0.25">
      <c r="A34" s="53"/>
      <c r="B34" s="131"/>
      <c r="C34" s="131"/>
      <c r="D34" s="54" t="s">
        <v>146</v>
      </c>
      <c r="E34" s="55"/>
      <c r="F34" s="132" t="s">
        <v>147</v>
      </c>
      <c r="G34" s="132"/>
      <c r="H34" s="121" t="s">
        <v>148</v>
      </c>
      <c r="I34" s="53"/>
    </row>
    <row r="35" spans="1:10" ht="0.95" customHeight="1" x14ac:dyDescent="0.25">
      <c r="A35" s="53"/>
      <c r="B35" s="57"/>
      <c r="C35" s="58"/>
      <c r="D35" s="58"/>
      <c r="E35" s="59"/>
      <c r="F35" s="57"/>
      <c r="G35" s="59"/>
      <c r="H35" s="60"/>
      <c r="I35" s="53"/>
    </row>
    <row r="36" spans="1:10" ht="20.100000000000001" customHeight="1" x14ac:dyDescent="0.25">
      <c r="A36" s="53"/>
      <c r="B36" s="131"/>
      <c r="C36" s="131"/>
      <c r="D36" s="54" t="s">
        <v>149</v>
      </c>
      <c r="E36" s="55"/>
      <c r="F36" s="134" t="s">
        <v>150</v>
      </c>
      <c r="G36" s="134"/>
      <c r="H36" s="121" t="s">
        <v>151</v>
      </c>
      <c r="I36" s="53"/>
    </row>
    <row r="37" spans="1:10" ht="0.95" customHeight="1" x14ac:dyDescent="0.25">
      <c r="A37" s="53"/>
      <c r="B37" s="57"/>
      <c r="C37" s="58"/>
      <c r="D37" s="58"/>
      <c r="E37" s="59"/>
      <c r="F37" s="57"/>
      <c r="G37" s="59"/>
      <c r="H37" s="60"/>
      <c r="I37" s="53"/>
    </row>
    <row r="38" spans="1:10" ht="20.100000000000001" customHeight="1" x14ac:dyDescent="0.25">
      <c r="A38" s="53"/>
      <c r="B38" s="131"/>
      <c r="C38" s="131"/>
      <c r="D38" s="54" t="s">
        <v>152</v>
      </c>
      <c r="E38" s="55"/>
      <c r="F38" s="132" t="s">
        <v>153</v>
      </c>
      <c r="G38" s="132"/>
      <c r="H38" s="56">
        <v>72.36</v>
      </c>
      <c r="I38" s="53"/>
    </row>
    <row r="39" spans="1:10" ht="0.95" customHeight="1" x14ac:dyDescent="0.25">
      <c r="A39" s="53"/>
      <c r="B39" s="57"/>
      <c r="C39" s="58"/>
      <c r="D39" s="58"/>
      <c r="E39" s="59"/>
      <c r="F39" s="57"/>
      <c r="G39" s="59"/>
      <c r="H39" s="60"/>
      <c r="I39" s="53"/>
    </row>
    <row r="40" spans="1:10" ht="26.25" customHeight="1" x14ac:dyDescent="0.25">
      <c r="A40" s="53"/>
      <c r="B40" s="131"/>
      <c r="C40" s="131"/>
      <c r="D40" s="54" t="s">
        <v>154</v>
      </c>
      <c r="E40" s="55"/>
      <c r="F40" s="133" t="s">
        <v>109</v>
      </c>
      <c r="G40" s="133"/>
      <c r="H40" s="56" t="s">
        <v>155</v>
      </c>
      <c r="I40" s="53"/>
      <c r="J40">
        <f>F21+F23+F25+F27+F29+F32+F34+F36+F38+F40</f>
        <v>74329.009999999995</v>
      </c>
    </row>
    <row r="41" spans="1:10" ht="6.75" customHeight="1" x14ac:dyDescent="0.25">
      <c r="A41" s="53"/>
      <c r="B41" s="57"/>
      <c r="C41" s="58"/>
      <c r="D41" s="58"/>
      <c r="E41" s="59"/>
      <c r="F41" s="57"/>
      <c r="G41" s="59"/>
      <c r="H41" s="60"/>
      <c r="I41" s="53"/>
    </row>
    <row r="42" spans="1:10" ht="20.100000000000001" customHeight="1" x14ac:dyDescent="0.25">
      <c r="A42" s="53"/>
      <c r="B42" s="131"/>
      <c r="C42" s="131"/>
      <c r="D42" s="54" t="s">
        <v>156</v>
      </c>
      <c r="E42" s="55"/>
      <c r="F42" s="132" t="s">
        <v>157</v>
      </c>
      <c r="G42" s="132"/>
      <c r="H42" s="56" t="s">
        <v>157</v>
      </c>
      <c r="I42" s="53"/>
    </row>
    <row r="43" spans="1:10" ht="0.95" customHeight="1" x14ac:dyDescent="0.25">
      <c r="A43" s="53"/>
      <c r="B43" s="57"/>
      <c r="C43" s="58"/>
      <c r="D43" s="58"/>
      <c r="E43" s="59"/>
      <c r="F43" s="57"/>
      <c r="G43" s="59"/>
      <c r="H43" s="60"/>
      <c r="I43" s="53"/>
    </row>
    <row r="44" spans="1:10" ht="27" customHeight="1" x14ac:dyDescent="0.25">
      <c r="A44" s="53"/>
      <c r="B44" s="131" t="s">
        <v>158</v>
      </c>
      <c r="C44" s="131"/>
      <c r="D44" s="54" t="s">
        <v>159</v>
      </c>
      <c r="E44" s="55"/>
      <c r="F44" s="132" t="s">
        <v>157</v>
      </c>
      <c r="G44" s="132"/>
      <c r="H44" s="56" t="s">
        <v>157</v>
      </c>
      <c r="I44" s="53"/>
    </row>
    <row r="45" spans="1:10" ht="0.95" customHeight="1" x14ac:dyDescent="0.25">
      <c r="A45" s="53"/>
      <c r="B45" s="57"/>
      <c r="C45" s="58"/>
      <c r="D45" s="58"/>
      <c r="E45" s="59"/>
      <c r="F45" s="57"/>
      <c r="G45" s="59"/>
      <c r="H45" s="60"/>
      <c r="I45" s="53"/>
    </row>
    <row r="46" spans="1:10" ht="20.100000000000001" customHeight="1" x14ac:dyDescent="0.25">
      <c r="A46" s="53"/>
      <c r="B46" s="131"/>
      <c r="C46" s="131"/>
      <c r="D46" s="54" t="s">
        <v>160</v>
      </c>
      <c r="E46" s="55"/>
      <c r="F46" s="132" t="s">
        <v>161</v>
      </c>
      <c r="G46" s="132"/>
      <c r="H46" s="121" t="s">
        <v>162</v>
      </c>
      <c r="I46" s="53"/>
    </row>
    <row r="47" spans="1:10" ht="0.95" customHeight="1" x14ac:dyDescent="0.25">
      <c r="A47" s="53"/>
      <c r="B47" s="57"/>
      <c r="C47" s="58"/>
      <c r="D47" s="58"/>
      <c r="E47" s="59"/>
      <c r="F47" s="57"/>
      <c r="G47" s="59"/>
      <c r="H47" s="60"/>
      <c r="I47" s="53"/>
    </row>
    <row r="48" spans="1:10" ht="20.100000000000001" customHeight="1" x14ac:dyDescent="0.25">
      <c r="A48" s="53"/>
      <c r="B48" s="131"/>
      <c r="C48" s="131"/>
      <c r="D48" s="54" t="s">
        <v>163</v>
      </c>
      <c r="E48" s="55"/>
      <c r="F48" s="132" t="s">
        <v>164</v>
      </c>
      <c r="G48" s="132"/>
      <c r="H48" s="56" t="s">
        <v>165</v>
      </c>
      <c r="I48" s="53"/>
    </row>
    <row r="49" spans="1:10" ht="0.95" customHeight="1" x14ac:dyDescent="0.25">
      <c r="A49" s="53"/>
      <c r="B49" s="57"/>
      <c r="C49" s="58"/>
      <c r="D49" s="58"/>
      <c r="E49" s="59"/>
      <c r="F49" s="57"/>
      <c r="G49" s="59"/>
      <c r="H49" s="60"/>
      <c r="I49" s="53"/>
    </row>
    <row r="50" spans="1:10" ht="20.100000000000001" customHeight="1" x14ac:dyDescent="0.25">
      <c r="A50" s="53"/>
      <c r="B50" s="131"/>
      <c r="C50" s="131"/>
      <c r="D50" s="54" t="s">
        <v>166</v>
      </c>
      <c r="E50" s="55"/>
      <c r="F50" s="132" t="s">
        <v>167</v>
      </c>
      <c r="G50" s="132"/>
      <c r="H50" s="121" t="s">
        <v>168</v>
      </c>
      <c r="I50" s="53"/>
    </row>
    <row r="51" spans="1:10" ht="0.95" customHeight="1" x14ac:dyDescent="0.25">
      <c r="A51" s="53"/>
      <c r="B51" s="57"/>
      <c r="C51" s="58"/>
      <c r="D51" s="58"/>
      <c r="E51" s="59"/>
      <c r="F51" s="57"/>
      <c r="G51" s="59"/>
      <c r="H51" s="60"/>
      <c r="I51" s="53"/>
    </row>
    <row r="52" spans="1:10" ht="20.100000000000001" customHeight="1" x14ac:dyDescent="0.25">
      <c r="A52" s="53"/>
      <c r="B52" s="131"/>
      <c r="C52" s="131"/>
      <c r="D52" s="54" t="s">
        <v>169</v>
      </c>
      <c r="E52" s="55"/>
      <c r="F52" s="132" t="s">
        <v>170</v>
      </c>
      <c r="G52" s="132"/>
      <c r="H52" s="56" t="s">
        <v>171</v>
      </c>
      <c r="I52" s="53"/>
    </row>
    <row r="53" spans="1:10" ht="0.95" customHeight="1" x14ac:dyDescent="0.25">
      <c r="A53" s="53"/>
      <c r="B53" s="57"/>
      <c r="C53" s="58"/>
      <c r="D53" s="58"/>
      <c r="E53" s="59"/>
      <c r="F53" s="57"/>
      <c r="G53" s="59"/>
      <c r="H53" s="60"/>
      <c r="I53" s="53"/>
    </row>
    <row r="54" spans="1:10" ht="20.100000000000001" customHeight="1" x14ac:dyDescent="0.25">
      <c r="A54" s="53"/>
      <c r="B54" s="131"/>
      <c r="C54" s="131"/>
      <c r="D54" s="54" t="s">
        <v>172</v>
      </c>
      <c r="E54" s="55"/>
      <c r="F54" s="132" t="s">
        <v>173</v>
      </c>
      <c r="G54" s="132"/>
      <c r="H54" s="56" t="s">
        <v>174</v>
      </c>
      <c r="I54" s="53"/>
    </row>
    <row r="55" spans="1:10" ht="0.95" customHeight="1" x14ac:dyDescent="0.25">
      <c r="A55" s="53"/>
      <c r="B55" s="57"/>
      <c r="C55" s="58"/>
      <c r="D55" s="58"/>
      <c r="E55" s="59"/>
      <c r="F55" s="57"/>
      <c r="G55" s="59"/>
      <c r="H55" s="60"/>
      <c r="I55" s="53"/>
    </row>
    <row r="56" spans="1:10" ht="20.100000000000001" customHeight="1" x14ac:dyDescent="0.25">
      <c r="A56" s="53"/>
      <c r="B56" s="131"/>
      <c r="C56" s="131"/>
      <c r="D56" s="54" t="s">
        <v>175</v>
      </c>
      <c r="E56" s="55"/>
      <c r="F56" s="132" t="s">
        <v>176</v>
      </c>
      <c r="G56" s="132"/>
      <c r="H56" s="56" t="s">
        <v>177</v>
      </c>
      <c r="I56" s="53"/>
    </row>
    <row r="57" spans="1:10" ht="0.95" customHeight="1" x14ac:dyDescent="0.25">
      <c r="A57" s="53"/>
      <c r="B57" s="57"/>
      <c r="C57" s="58"/>
      <c r="D57" s="58"/>
      <c r="E57" s="59"/>
      <c r="F57" s="57"/>
      <c r="G57" s="59"/>
      <c r="H57" s="60"/>
      <c r="I57" s="53"/>
    </row>
    <row r="58" spans="1:10" ht="24" customHeight="1" x14ac:dyDescent="0.25">
      <c r="A58" s="53"/>
      <c r="B58" s="131"/>
      <c r="C58" s="131"/>
      <c r="D58" s="54" t="s">
        <v>154</v>
      </c>
      <c r="E58" s="55"/>
      <c r="F58" s="133" t="s">
        <v>108</v>
      </c>
      <c r="G58" s="133"/>
      <c r="H58" s="56" t="s">
        <v>178</v>
      </c>
      <c r="I58" s="53"/>
    </row>
    <row r="59" spans="1:10" ht="0.95" customHeight="1" x14ac:dyDescent="0.25">
      <c r="A59" s="53"/>
      <c r="B59" s="57"/>
      <c r="C59" s="58"/>
      <c r="D59" s="58"/>
      <c r="E59" s="59"/>
      <c r="F59" s="144"/>
      <c r="G59" s="144"/>
      <c r="H59" s="69"/>
      <c r="I59" s="53"/>
    </row>
    <row r="60" spans="1:10" ht="20.100000000000001" customHeight="1" x14ac:dyDescent="0.25">
      <c r="A60" s="53"/>
      <c r="B60" s="128"/>
      <c r="C60" s="128"/>
      <c r="D60" s="70" t="s">
        <v>179</v>
      </c>
      <c r="E60" s="61"/>
      <c r="F60" s="130" t="s">
        <v>180</v>
      </c>
      <c r="G60" s="130"/>
      <c r="H60" s="71">
        <v>90228.84</v>
      </c>
      <c r="I60" s="53"/>
      <c r="J60">
        <f>F21+F23+F25+F27+F29+F32+F34+F36+F38+F40+F46+F48+F50+F52+F54+F56+F58</f>
        <v>96071.93</v>
      </c>
    </row>
    <row r="61" spans="1:10" ht="0.95" customHeight="1" x14ac:dyDescent="0.25">
      <c r="A61" s="53"/>
      <c r="B61" s="66"/>
      <c r="C61" s="72"/>
      <c r="D61" s="72"/>
      <c r="E61" s="67"/>
      <c r="F61" s="144"/>
      <c r="G61" s="144"/>
      <c r="H61" s="69"/>
      <c r="I61" s="53"/>
    </row>
    <row r="62" spans="1:10" ht="0.95" customHeight="1" x14ac:dyDescent="0.25">
      <c r="A62" s="53"/>
      <c r="B62" s="57"/>
      <c r="C62" s="58"/>
      <c r="D62" s="58"/>
      <c r="E62" s="59"/>
      <c r="F62" s="57"/>
      <c r="G62" s="59"/>
      <c r="H62" s="60"/>
      <c r="I62" s="53"/>
    </row>
    <row r="63" spans="1:10" ht="20.100000000000001" customHeight="1" x14ac:dyDescent="0.25">
      <c r="A63" s="53"/>
      <c r="B63" s="131" t="s">
        <v>181</v>
      </c>
      <c r="C63" s="131"/>
      <c r="D63" s="54" t="s">
        <v>182</v>
      </c>
      <c r="E63" s="55"/>
      <c r="F63" s="132" t="s">
        <v>157</v>
      </c>
      <c r="G63" s="132"/>
      <c r="H63" s="56" t="s">
        <v>157</v>
      </c>
      <c r="I63" s="53"/>
    </row>
    <row r="64" spans="1:10" ht="0.95" customHeight="1" x14ac:dyDescent="0.25">
      <c r="A64" s="53"/>
      <c r="B64" s="57"/>
      <c r="C64" s="58"/>
      <c r="D64" s="58"/>
      <c r="E64" s="59"/>
      <c r="F64" s="57"/>
      <c r="G64" s="59"/>
      <c r="H64" s="60"/>
      <c r="I64" s="53"/>
    </row>
    <row r="65" spans="1:9" ht="0.95" customHeight="1" x14ac:dyDescent="0.25">
      <c r="A65" s="53"/>
      <c r="B65" s="73"/>
      <c r="C65" s="74"/>
      <c r="D65" s="74"/>
      <c r="E65" s="75"/>
      <c r="F65" s="73"/>
      <c r="G65" s="75"/>
      <c r="H65" s="76"/>
      <c r="I65" s="53"/>
    </row>
    <row r="66" spans="1:9" ht="20.100000000000001" customHeight="1" x14ac:dyDescent="0.25">
      <c r="A66" s="53"/>
      <c r="B66" s="142"/>
      <c r="C66" s="143"/>
      <c r="D66" s="54" t="s">
        <v>183</v>
      </c>
      <c r="E66" s="55"/>
      <c r="F66" s="145">
        <v>12797.6</v>
      </c>
      <c r="G66" s="132"/>
      <c r="H66" s="121" t="s">
        <v>184</v>
      </c>
      <c r="I66" s="53"/>
    </row>
    <row r="67" spans="1:9" ht="0.95" customHeight="1" x14ac:dyDescent="0.25">
      <c r="A67" s="53"/>
      <c r="B67" s="57"/>
      <c r="C67" s="58"/>
      <c r="D67" s="58"/>
      <c r="E67" s="59"/>
      <c r="F67" s="57"/>
      <c r="G67" s="59"/>
      <c r="H67" s="60"/>
      <c r="I67" s="53"/>
    </row>
    <row r="68" spans="1:9" ht="20.100000000000001" customHeight="1" x14ac:dyDescent="0.25">
      <c r="A68" s="53"/>
      <c r="B68" s="131"/>
      <c r="C68" s="131"/>
      <c r="D68" s="54" t="s">
        <v>185</v>
      </c>
      <c r="E68" s="55"/>
      <c r="F68" s="132" t="s">
        <v>186</v>
      </c>
      <c r="G68" s="132"/>
      <c r="H68" s="56" t="s">
        <v>187</v>
      </c>
      <c r="I68" s="53"/>
    </row>
    <row r="69" spans="1:9" ht="0.95" customHeight="1" x14ac:dyDescent="0.25">
      <c r="A69" s="53"/>
      <c r="B69" s="57"/>
      <c r="C69" s="58"/>
      <c r="D69" s="58"/>
      <c r="E69" s="59"/>
      <c r="F69" s="57"/>
      <c r="G69" s="59"/>
      <c r="H69" s="60"/>
      <c r="I69" s="53"/>
    </row>
    <row r="70" spans="1:9" ht="20.100000000000001" customHeight="1" x14ac:dyDescent="0.25">
      <c r="A70" s="53"/>
      <c r="B70" s="131"/>
      <c r="C70" s="131"/>
      <c r="D70" s="54" t="s">
        <v>188</v>
      </c>
      <c r="E70" s="55"/>
      <c r="F70" s="130" t="s">
        <v>189</v>
      </c>
      <c r="G70" s="130"/>
      <c r="H70" s="62" t="s">
        <v>190</v>
      </c>
      <c r="I70" s="53"/>
    </row>
    <row r="71" spans="1:9" ht="0.95" customHeight="1" x14ac:dyDescent="0.25">
      <c r="A71" s="53"/>
      <c r="B71" s="57"/>
      <c r="C71" s="58"/>
      <c r="D71" s="58"/>
      <c r="E71" s="59"/>
      <c r="F71" s="57"/>
      <c r="G71" s="59"/>
      <c r="H71" s="60"/>
      <c r="I71" s="53"/>
    </row>
    <row r="72" spans="1:9" ht="20.100000000000001" customHeight="1" x14ac:dyDescent="0.25">
      <c r="A72" s="53"/>
      <c r="B72" s="131"/>
      <c r="C72" s="131"/>
      <c r="D72" s="54" t="s">
        <v>191</v>
      </c>
      <c r="E72" s="55"/>
      <c r="F72" s="132" t="s">
        <v>192</v>
      </c>
      <c r="G72" s="132"/>
      <c r="H72" s="56" t="s">
        <v>193</v>
      </c>
      <c r="I72" s="53"/>
    </row>
    <row r="73" spans="1:9" ht="0.95" customHeight="1" x14ac:dyDescent="0.25">
      <c r="A73" s="53"/>
      <c r="B73" s="57"/>
      <c r="C73" s="58"/>
      <c r="D73" s="58"/>
      <c r="E73" s="59"/>
      <c r="F73" s="57"/>
      <c r="G73" s="59"/>
      <c r="H73" s="60"/>
      <c r="I73" s="53"/>
    </row>
    <row r="74" spans="1:9" ht="20.100000000000001" customHeight="1" x14ac:dyDescent="0.25">
      <c r="A74" s="77"/>
      <c r="B74" s="159"/>
      <c r="C74" s="159"/>
      <c r="D74" s="54" t="s">
        <v>194</v>
      </c>
      <c r="E74" s="78"/>
      <c r="F74" s="132" t="s">
        <v>195</v>
      </c>
      <c r="G74" s="132"/>
      <c r="H74" s="56" t="s">
        <v>196</v>
      </c>
      <c r="I74" s="77"/>
    </row>
    <row r="75" spans="1:9" ht="87" customHeight="1" x14ac:dyDescent="0.25">
      <c r="A75" s="194"/>
      <c r="B75" s="194"/>
      <c r="C75" s="194"/>
      <c r="D75" s="194"/>
      <c r="E75" s="194"/>
      <c r="F75" s="194"/>
      <c r="G75" s="194"/>
      <c r="H75" s="194"/>
      <c r="I75" s="194"/>
    </row>
    <row r="76" spans="1:9" ht="48" customHeight="1" x14ac:dyDescent="0.25">
      <c r="A76" s="53"/>
      <c r="B76" s="53"/>
      <c r="C76" s="53"/>
      <c r="D76" s="53"/>
      <c r="E76" s="53"/>
      <c r="F76" s="53"/>
      <c r="G76" s="53"/>
      <c r="H76" s="53"/>
      <c r="I76" s="53"/>
    </row>
    <row r="77" spans="1:9" ht="3" customHeight="1" x14ac:dyDescent="0.25">
      <c r="A77" s="53"/>
      <c r="B77" s="53"/>
      <c r="C77" s="79"/>
      <c r="D77" s="79"/>
      <c r="E77" s="79"/>
      <c r="F77" s="79"/>
      <c r="G77" s="79"/>
      <c r="H77" s="79"/>
      <c r="I77" s="53"/>
    </row>
    <row r="78" spans="1:9" ht="15" customHeight="1" x14ac:dyDescent="0.25">
      <c r="A78" s="53"/>
      <c r="B78" s="53"/>
      <c r="C78" s="135" t="s">
        <v>23</v>
      </c>
      <c r="D78" s="135"/>
      <c r="E78" s="135"/>
      <c r="F78" s="135"/>
      <c r="G78" s="135"/>
      <c r="H78" s="135"/>
      <c r="I78" s="53"/>
    </row>
    <row r="79" spans="1:9" ht="0.95" customHeight="1" thickBot="1" x14ac:dyDescent="0.3">
      <c r="A79" s="53"/>
      <c r="B79" s="53"/>
      <c r="C79" s="79"/>
      <c r="D79" s="53"/>
      <c r="E79" s="53"/>
      <c r="F79" s="53"/>
      <c r="G79" s="53"/>
      <c r="H79" s="79"/>
      <c r="I79" s="53"/>
    </row>
    <row r="80" spans="1:9" ht="15" customHeight="1" x14ac:dyDescent="0.25">
      <c r="A80" s="53"/>
      <c r="B80" s="53"/>
      <c r="C80" s="152" t="s">
        <v>1</v>
      </c>
      <c r="D80" s="152"/>
      <c r="E80" s="152"/>
      <c r="F80" s="152"/>
      <c r="G80" s="137" t="s">
        <v>24</v>
      </c>
      <c r="H80" s="137"/>
      <c r="I80" s="53"/>
    </row>
    <row r="81" spans="1:9" ht="0.95" customHeight="1" x14ac:dyDescent="0.25">
      <c r="A81" s="53"/>
      <c r="B81" s="53"/>
      <c r="C81" s="79"/>
      <c r="D81" s="79"/>
      <c r="E81" s="79"/>
      <c r="F81" s="79"/>
      <c r="G81" s="79"/>
      <c r="H81" s="79"/>
      <c r="I81" s="53"/>
    </row>
    <row r="82" spans="1:9" ht="2.1" customHeight="1" x14ac:dyDescent="0.25">
      <c r="A82" s="53"/>
      <c r="B82" s="53"/>
      <c r="C82" s="53"/>
      <c r="D82" s="53"/>
      <c r="E82" s="53"/>
      <c r="F82" s="53"/>
      <c r="G82" s="53"/>
      <c r="H82" s="53"/>
      <c r="I82" s="53"/>
    </row>
    <row r="83" spans="1:9" ht="2.1" customHeight="1" thickBot="1" x14ac:dyDescent="0.3">
      <c r="A83" s="53"/>
      <c r="B83" s="80"/>
      <c r="C83" s="80"/>
      <c r="D83" s="80"/>
      <c r="E83" s="80"/>
      <c r="F83" s="57"/>
      <c r="G83" s="58"/>
      <c r="H83" s="59"/>
      <c r="I83" s="53"/>
    </row>
    <row r="84" spans="1:9" ht="15" customHeight="1" x14ac:dyDescent="0.25">
      <c r="A84" s="53"/>
      <c r="B84" s="153" t="s">
        <v>2</v>
      </c>
      <c r="C84" s="153"/>
      <c r="D84" s="153"/>
      <c r="E84" s="154"/>
      <c r="F84" s="139" t="s">
        <v>3</v>
      </c>
      <c r="G84" s="139"/>
      <c r="H84" s="139"/>
      <c r="I84" s="53"/>
    </row>
    <row r="85" spans="1:9" ht="15" customHeight="1" x14ac:dyDescent="0.25">
      <c r="A85" s="53"/>
      <c r="B85" s="155"/>
      <c r="C85" s="155"/>
      <c r="D85" s="155"/>
      <c r="E85" s="156"/>
      <c r="F85" s="140" t="s">
        <v>4</v>
      </c>
      <c r="G85" s="140"/>
      <c r="H85" s="140"/>
      <c r="I85" s="53"/>
    </row>
    <row r="86" spans="1:9" ht="18" customHeight="1" thickBot="1" x14ac:dyDescent="0.3">
      <c r="A86" s="53"/>
      <c r="B86" s="157"/>
      <c r="C86" s="157"/>
      <c r="D86" s="157"/>
      <c r="E86" s="158"/>
      <c r="F86" s="141" t="s">
        <v>5</v>
      </c>
      <c r="G86" s="141"/>
      <c r="H86" s="7" t="s">
        <v>6</v>
      </c>
      <c r="I86" s="53"/>
    </row>
    <row r="87" spans="1:9" ht="2.1" customHeight="1" x14ac:dyDescent="0.25">
      <c r="A87" s="53"/>
      <c r="B87" s="80"/>
      <c r="C87" s="81"/>
      <c r="D87" s="81"/>
      <c r="E87" s="80"/>
      <c r="F87" s="63"/>
      <c r="G87" s="64"/>
      <c r="H87" s="65"/>
      <c r="I87" s="53"/>
    </row>
    <row r="88" spans="1:9" ht="2.1" customHeight="1" x14ac:dyDescent="0.25">
      <c r="A88" s="53"/>
      <c r="B88" s="80"/>
      <c r="C88" s="80"/>
      <c r="D88" s="80"/>
      <c r="E88" s="80"/>
      <c r="F88" s="82"/>
      <c r="G88" s="83"/>
      <c r="H88" s="84"/>
      <c r="I88" s="53"/>
    </row>
    <row r="89" spans="1:9" ht="6" customHeight="1" x14ac:dyDescent="0.25">
      <c r="A89" s="53"/>
      <c r="B89" s="147" t="s">
        <v>197</v>
      </c>
      <c r="C89" s="147"/>
      <c r="D89" s="148" t="s">
        <v>198</v>
      </c>
      <c r="E89" s="149"/>
      <c r="F89" s="57"/>
      <c r="G89" s="59"/>
      <c r="H89" s="60"/>
      <c r="I89" s="53"/>
    </row>
    <row r="90" spans="1:9" ht="20.100000000000001" customHeight="1" x14ac:dyDescent="0.25">
      <c r="A90" s="53"/>
      <c r="B90" s="147"/>
      <c r="C90" s="147"/>
      <c r="D90" s="150"/>
      <c r="E90" s="151"/>
      <c r="F90" s="85"/>
      <c r="G90" s="85"/>
      <c r="H90" s="85"/>
      <c r="I90" s="53"/>
    </row>
    <row r="91" spans="1:9" ht="2.1" customHeight="1" x14ac:dyDescent="0.25">
      <c r="A91" s="53"/>
      <c r="B91" s="147"/>
      <c r="C91" s="147"/>
      <c r="D91" s="150"/>
      <c r="E91" s="151"/>
      <c r="F91" s="86"/>
      <c r="G91" s="87"/>
      <c r="H91" s="88"/>
      <c r="I91" s="53"/>
    </row>
    <row r="92" spans="1:9" ht="0.95" customHeight="1" x14ac:dyDescent="0.25">
      <c r="A92" s="53"/>
      <c r="B92" s="89"/>
      <c r="C92" s="81"/>
      <c r="D92" s="81"/>
      <c r="E92" s="90"/>
      <c r="F92" s="86"/>
      <c r="G92" s="87"/>
      <c r="H92" s="88"/>
      <c r="I92" s="53"/>
    </row>
    <row r="93" spans="1:9" ht="20.100000000000001" customHeight="1" x14ac:dyDescent="0.25">
      <c r="A93" s="53"/>
      <c r="B93" s="131"/>
      <c r="C93" s="131"/>
      <c r="D93" s="54" t="s">
        <v>199</v>
      </c>
      <c r="E93" s="55"/>
      <c r="F93" s="132" t="s">
        <v>200</v>
      </c>
      <c r="G93" s="132"/>
      <c r="H93" s="56" t="s">
        <v>201</v>
      </c>
      <c r="I93" s="53"/>
    </row>
    <row r="94" spans="1:9" ht="0.95" customHeight="1" x14ac:dyDescent="0.25">
      <c r="A94" s="53"/>
      <c r="B94" s="57"/>
      <c r="C94" s="58"/>
      <c r="D94" s="58"/>
      <c r="E94" s="59"/>
      <c r="F94" s="57"/>
      <c r="G94" s="59"/>
      <c r="H94" s="60"/>
      <c r="I94" s="53"/>
    </row>
    <row r="95" spans="1:9" ht="20.100000000000001" customHeight="1" x14ac:dyDescent="0.25">
      <c r="A95" s="53"/>
      <c r="B95" s="131"/>
      <c r="C95" s="131"/>
      <c r="D95" s="91" t="s">
        <v>115</v>
      </c>
      <c r="E95" s="55"/>
      <c r="F95" s="132">
        <v>242.68</v>
      </c>
      <c r="G95" s="132"/>
      <c r="H95" s="56">
        <v>48.93</v>
      </c>
      <c r="I95" s="53"/>
    </row>
    <row r="96" spans="1:9" ht="0.95" customHeight="1" x14ac:dyDescent="0.25">
      <c r="A96" s="53"/>
      <c r="B96" s="57"/>
      <c r="C96" s="58"/>
      <c r="D96" s="58"/>
      <c r="E96" s="59"/>
      <c r="F96" s="57"/>
      <c r="G96" s="59"/>
      <c r="H96" s="60"/>
      <c r="I96" s="53"/>
    </row>
    <row r="97" spans="1:9" ht="20.100000000000001" customHeight="1" x14ac:dyDescent="0.25">
      <c r="A97" s="53"/>
      <c r="B97" s="131"/>
      <c r="C97" s="131"/>
      <c r="D97" s="54" t="s">
        <v>202</v>
      </c>
      <c r="E97" s="55"/>
      <c r="F97" s="132" t="s">
        <v>203</v>
      </c>
      <c r="G97" s="132"/>
      <c r="H97" s="56" t="s">
        <v>204</v>
      </c>
      <c r="I97" s="53"/>
    </row>
    <row r="98" spans="1:9" ht="0.95" customHeight="1" x14ac:dyDescent="0.25">
      <c r="A98" s="53"/>
      <c r="B98" s="57"/>
      <c r="C98" s="58"/>
      <c r="D98" s="58"/>
      <c r="E98" s="59"/>
      <c r="F98" s="57"/>
      <c r="G98" s="59"/>
      <c r="H98" s="60"/>
      <c r="I98" s="53"/>
    </row>
    <row r="99" spans="1:9" ht="20.100000000000001" customHeight="1" x14ac:dyDescent="0.25">
      <c r="A99" s="53"/>
      <c r="B99" s="128"/>
      <c r="C99" s="128"/>
      <c r="D99" s="92" t="s">
        <v>116</v>
      </c>
      <c r="E99" s="61"/>
      <c r="F99" s="201">
        <v>223.33</v>
      </c>
      <c r="G99" s="173"/>
      <c r="H99" s="92">
        <v>233.66</v>
      </c>
      <c r="I99" s="53"/>
    </row>
    <row r="100" spans="1:9" ht="3.95" customHeight="1" x14ac:dyDescent="0.25">
      <c r="A100" s="53"/>
      <c r="B100" s="63"/>
      <c r="C100" s="64"/>
      <c r="D100" s="85"/>
      <c r="E100" s="65"/>
      <c r="F100" s="66"/>
      <c r="G100" s="67"/>
      <c r="H100" s="68"/>
      <c r="I100" s="53"/>
    </row>
    <row r="101" spans="1:9" ht="0.95" customHeight="1" x14ac:dyDescent="0.25">
      <c r="A101" s="53"/>
      <c r="B101" s="57"/>
      <c r="C101" s="58"/>
      <c r="D101" s="58"/>
      <c r="E101" s="59"/>
      <c r="F101" s="57"/>
      <c r="G101" s="59"/>
      <c r="H101" s="60"/>
      <c r="I101" s="53"/>
    </row>
    <row r="102" spans="1:9" ht="20.100000000000001" customHeight="1" x14ac:dyDescent="0.25">
      <c r="A102" s="53"/>
      <c r="B102" s="131"/>
      <c r="C102" s="131"/>
      <c r="D102" s="92" t="s">
        <v>117</v>
      </c>
      <c r="E102" s="55"/>
      <c r="F102" s="162">
        <v>175.35</v>
      </c>
      <c r="G102" s="163"/>
      <c r="H102" s="92">
        <v>171.95</v>
      </c>
      <c r="I102" s="53"/>
    </row>
    <row r="103" spans="1:9" ht="0.95" customHeight="1" x14ac:dyDescent="0.25">
      <c r="A103" s="53"/>
      <c r="B103" s="57"/>
      <c r="C103" s="58"/>
      <c r="D103" s="58"/>
      <c r="E103" s="59"/>
      <c r="F103" s="57"/>
      <c r="G103" s="59"/>
      <c r="H103" s="60"/>
      <c r="I103" s="53"/>
    </row>
    <row r="104" spans="1:9" ht="28.5" customHeight="1" x14ac:dyDescent="0.25">
      <c r="A104" s="53"/>
      <c r="B104" s="131"/>
      <c r="C104" s="131"/>
      <c r="D104" s="129" t="s">
        <v>205</v>
      </c>
      <c r="E104" s="55"/>
      <c r="F104" s="146">
        <v>139.69999999999999</v>
      </c>
      <c r="G104" s="146"/>
      <c r="H104" s="62" t="s">
        <v>206</v>
      </c>
      <c r="I104" s="53"/>
    </row>
    <row r="105" spans="1:9" ht="0.95" customHeight="1" x14ac:dyDescent="0.25">
      <c r="A105" s="53"/>
      <c r="B105" s="57"/>
      <c r="C105" s="58"/>
      <c r="D105" s="129"/>
      <c r="E105" s="59"/>
      <c r="F105" s="57"/>
      <c r="G105" s="59"/>
      <c r="H105" s="60"/>
      <c r="I105" s="53"/>
    </row>
    <row r="106" spans="1:9" ht="20.100000000000001" customHeight="1" x14ac:dyDescent="0.25">
      <c r="A106" s="53"/>
      <c r="B106" s="131"/>
      <c r="C106" s="131"/>
      <c r="D106" s="54" t="s">
        <v>207</v>
      </c>
      <c r="E106" s="55"/>
      <c r="F106" s="132" t="s">
        <v>208</v>
      </c>
      <c r="G106" s="132"/>
      <c r="H106" s="56" t="s">
        <v>209</v>
      </c>
      <c r="I106" s="53"/>
    </row>
    <row r="107" spans="1:9" ht="0.95" customHeight="1" x14ac:dyDescent="0.25">
      <c r="A107" s="53"/>
      <c r="B107" s="57"/>
      <c r="C107" s="58"/>
      <c r="D107" s="58"/>
      <c r="E107" s="59"/>
      <c r="F107" s="57"/>
      <c r="G107" s="59"/>
      <c r="H107" s="60"/>
      <c r="I107" s="53"/>
    </row>
    <row r="108" spans="1:9" ht="20.100000000000001" customHeight="1" x14ac:dyDescent="0.25">
      <c r="A108" s="53"/>
      <c r="B108" s="131"/>
      <c r="C108" s="131"/>
      <c r="D108" s="54" t="s">
        <v>210</v>
      </c>
      <c r="E108" s="55"/>
      <c r="F108" s="132" t="s">
        <v>211</v>
      </c>
      <c r="G108" s="132"/>
      <c r="H108" s="56" t="s">
        <v>212</v>
      </c>
      <c r="I108" s="53"/>
    </row>
    <row r="109" spans="1:9" ht="0.95" customHeight="1" x14ac:dyDescent="0.25">
      <c r="A109" s="53"/>
      <c r="B109" s="57"/>
      <c r="C109" s="58"/>
      <c r="D109" s="58"/>
      <c r="E109" s="59"/>
      <c r="F109" s="57"/>
      <c r="G109" s="59"/>
      <c r="H109" s="60"/>
      <c r="I109" s="53"/>
    </row>
    <row r="110" spans="1:9" ht="20.100000000000001" customHeight="1" x14ac:dyDescent="0.25">
      <c r="A110" s="53"/>
      <c r="B110" s="131"/>
      <c r="C110" s="131"/>
      <c r="D110" s="54" t="s">
        <v>213</v>
      </c>
      <c r="E110" s="55"/>
      <c r="F110" s="132" t="s">
        <v>214</v>
      </c>
      <c r="G110" s="132"/>
      <c r="H110" s="56" t="s">
        <v>215</v>
      </c>
      <c r="I110" s="53"/>
    </row>
    <row r="111" spans="1:9" ht="0.95" customHeight="1" x14ac:dyDescent="0.25">
      <c r="A111" s="53"/>
      <c r="B111" s="57"/>
      <c r="C111" s="58"/>
      <c r="D111" s="58"/>
      <c r="E111" s="59"/>
      <c r="F111" s="57"/>
      <c r="G111" s="59"/>
      <c r="H111" s="60"/>
      <c r="I111" s="53"/>
    </row>
    <row r="112" spans="1:9" ht="20.100000000000001" customHeight="1" x14ac:dyDescent="0.25">
      <c r="A112" s="53"/>
      <c r="B112" s="131"/>
      <c r="C112" s="131"/>
      <c r="D112" s="54" t="s">
        <v>216</v>
      </c>
      <c r="E112" s="55"/>
      <c r="F112" s="132" t="s">
        <v>217</v>
      </c>
      <c r="G112" s="132"/>
      <c r="H112" s="56" t="s">
        <v>218</v>
      </c>
      <c r="I112" s="53"/>
    </row>
    <row r="113" spans="1:9" ht="0.95" customHeight="1" x14ac:dyDescent="0.25">
      <c r="A113" s="53"/>
      <c r="B113" s="57"/>
      <c r="C113" s="58"/>
      <c r="D113" s="58"/>
      <c r="E113" s="59"/>
      <c r="F113" s="57"/>
      <c r="G113" s="59"/>
      <c r="H113" s="60"/>
      <c r="I113" s="53"/>
    </row>
    <row r="114" spans="1:9" ht="20.100000000000001" customHeight="1" x14ac:dyDescent="0.25">
      <c r="A114" s="53"/>
      <c r="B114" s="131"/>
      <c r="C114" s="131"/>
      <c r="D114" s="91" t="s">
        <v>113</v>
      </c>
      <c r="E114" s="55"/>
      <c r="F114" s="161" t="s">
        <v>114</v>
      </c>
      <c r="G114" s="161"/>
      <c r="H114" s="93">
        <v>21.77</v>
      </c>
      <c r="I114" s="53"/>
    </row>
    <row r="115" spans="1:9" ht="0.95" customHeight="1" x14ac:dyDescent="0.25">
      <c r="A115" s="53"/>
      <c r="B115" s="57"/>
      <c r="C115" s="58"/>
      <c r="D115" s="58"/>
      <c r="E115" s="59"/>
      <c r="F115" s="57"/>
      <c r="G115" s="59"/>
      <c r="H115" s="60"/>
      <c r="I115" s="53"/>
    </row>
    <row r="116" spans="1:9" ht="20.100000000000001" customHeight="1" x14ac:dyDescent="0.25">
      <c r="A116" s="53"/>
      <c r="B116" s="131"/>
      <c r="C116" s="131"/>
      <c r="D116" s="92" t="s">
        <v>118</v>
      </c>
      <c r="E116" s="55"/>
      <c r="F116" s="196">
        <v>19.920000000000002</v>
      </c>
      <c r="G116" s="197"/>
      <c r="H116" s="92">
        <v>22.21</v>
      </c>
      <c r="I116" s="53"/>
    </row>
    <row r="117" spans="1:9" ht="0.95" customHeight="1" x14ac:dyDescent="0.25">
      <c r="A117" s="53"/>
      <c r="B117" s="57"/>
      <c r="C117" s="58"/>
      <c r="D117" s="58"/>
      <c r="E117" s="59"/>
      <c r="F117" s="57"/>
      <c r="G117" s="59"/>
      <c r="H117" s="60"/>
      <c r="I117" s="53"/>
    </row>
    <row r="118" spans="1:9" ht="20.100000000000001" customHeight="1" x14ac:dyDescent="0.25">
      <c r="A118" s="53"/>
      <c r="B118" s="131"/>
      <c r="C118" s="131"/>
      <c r="D118" s="91" t="s">
        <v>119</v>
      </c>
      <c r="E118" s="55"/>
      <c r="F118" s="132">
        <v>19.12</v>
      </c>
      <c r="G118" s="132"/>
      <c r="H118" s="56">
        <v>13.64</v>
      </c>
      <c r="I118" s="53"/>
    </row>
    <row r="119" spans="1:9" ht="0.95" customHeight="1" x14ac:dyDescent="0.25">
      <c r="A119" s="53"/>
      <c r="B119" s="57"/>
      <c r="C119" s="58"/>
      <c r="D119" s="58"/>
      <c r="E119" s="59"/>
      <c r="F119" s="57"/>
      <c r="G119" s="59"/>
      <c r="H119" s="60"/>
      <c r="I119" s="53"/>
    </row>
    <row r="120" spans="1:9" ht="20.100000000000001" customHeight="1" x14ac:dyDescent="0.25">
      <c r="A120" s="53"/>
      <c r="B120" s="131"/>
      <c r="C120" s="131"/>
      <c r="D120" s="54" t="s">
        <v>219</v>
      </c>
      <c r="E120" s="55"/>
      <c r="F120" s="132" t="s">
        <v>220</v>
      </c>
      <c r="G120" s="132"/>
      <c r="H120" s="56">
        <v>7.05</v>
      </c>
      <c r="I120" s="53"/>
    </row>
    <row r="121" spans="1:9" ht="0.95" customHeight="1" x14ac:dyDescent="0.25">
      <c r="A121" s="53"/>
      <c r="B121" s="57"/>
      <c r="C121" s="58"/>
      <c r="D121" s="58"/>
      <c r="E121" s="59"/>
      <c r="F121" s="57"/>
      <c r="G121" s="59"/>
      <c r="H121" s="60"/>
      <c r="I121" s="53"/>
    </row>
    <row r="122" spans="1:9" ht="20.100000000000001" customHeight="1" x14ac:dyDescent="0.25">
      <c r="A122" s="53"/>
      <c r="B122" s="131"/>
      <c r="C122" s="131"/>
      <c r="D122" s="54" t="s">
        <v>221</v>
      </c>
      <c r="E122" s="55"/>
      <c r="F122" s="132" t="s">
        <v>222</v>
      </c>
      <c r="G122" s="132"/>
      <c r="H122" s="56">
        <v>11.93</v>
      </c>
      <c r="I122" s="53"/>
    </row>
    <row r="123" spans="1:9" ht="0.95" customHeight="1" x14ac:dyDescent="0.25">
      <c r="A123" s="53"/>
      <c r="B123" s="57"/>
      <c r="C123" s="58"/>
      <c r="D123" s="58"/>
      <c r="E123" s="59"/>
      <c r="F123" s="57"/>
      <c r="G123" s="59"/>
      <c r="H123" s="60"/>
      <c r="I123" s="53"/>
    </row>
    <row r="124" spans="1:9" ht="20.100000000000001" customHeight="1" x14ac:dyDescent="0.25">
      <c r="A124" s="53"/>
      <c r="B124" s="131"/>
      <c r="C124" s="131"/>
      <c r="D124" s="54" t="s">
        <v>223</v>
      </c>
      <c r="E124" s="55"/>
      <c r="F124" s="132" t="s">
        <v>224</v>
      </c>
      <c r="G124" s="132"/>
      <c r="H124" s="56" t="s">
        <v>225</v>
      </c>
      <c r="I124" s="53"/>
    </row>
    <row r="125" spans="1:9" ht="0.95" customHeight="1" x14ac:dyDescent="0.25">
      <c r="A125" s="53"/>
      <c r="B125" s="57"/>
      <c r="C125" s="58"/>
      <c r="D125" s="58"/>
      <c r="E125" s="59"/>
      <c r="F125" s="57"/>
      <c r="G125" s="59"/>
      <c r="H125" s="60"/>
      <c r="I125" s="53"/>
    </row>
    <row r="126" spans="1:9" ht="20.100000000000001" customHeight="1" x14ac:dyDescent="0.25">
      <c r="A126" s="53"/>
      <c r="B126" s="131"/>
      <c r="C126" s="131"/>
      <c r="D126" s="54" t="s">
        <v>226</v>
      </c>
      <c r="E126" s="55"/>
      <c r="F126" s="132">
        <v>13.05</v>
      </c>
      <c r="G126" s="132"/>
      <c r="H126" s="56" t="s">
        <v>227</v>
      </c>
      <c r="I126" s="53"/>
    </row>
    <row r="127" spans="1:9" ht="0.95" customHeight="1" x14ac:dyDescent="0.25">
      <c r="A127" s="53"/>
      <c r="B127" s="57"/>
      <c r="C127" s="58"/>
      <c r="D127" s="58"/>
      <c r="E127" s="59"/>
      <c r="F127" s="57"/>
      <c r="G127" s="59"/>
      <c r="H127" s="60"/>
      <c r="I127" s="53"/>
    </row>
    <row r="128" spans="1:9" s="51" customFormat="1" ht="20.100000000000001" customHeight="1" x14ac:dyDescent="0.25">
      <c r="A128" s="94"/>
      <c r="B128" s="160"/>
      <c r="C128" s="160"/>
      <c r="D128" s="92" t="s">
        <v>120</v>
      </c>
      <c r="E128" s="95"/>
      <c r="F128" s="162">
        <v>12.21</v>
      </c>
      <c r="G128" s="176"/>
      <c r="H128" s="92">
        <v>10.73</v>
      </c>
      <c r="I128" s="94"/>
    </row>
    <row r="129" spans="1:9" ht="0.95" customHeight="1" x14ac:dyDescent="0.25">
      <c r="A129" s="53"/>
      <c r="B129" s="57"/>
      <c r="C129" s="58"/>
      <c r="D129" s="58"/>
      <c r="E129" s="59"/>
      <c r="F129" s="57"/>
      <c r="G129" s="59"/>
      <c r="H129" s="60"/>
      <c r="I129" s="53"/>
    </row>
    <row r="130" spans="1:9" ht="20.100000000000001" customHeight="1" x14ac:dyDescent="0.25">
      <c r="A130" s="53"/>
      <c r="B130" s="131"/>
      <c r="C130" s="131"/>
      <c r="D130" s="54" t="s">
        <v>228</v>
      </c>
      <c r="E130" s="55"/>
      <c r="F130" s="132" t="s">
        <v>229</v>
      </c>
      <c r="G130" s="132"/>
      <c r="H130" s="56" t="s">
        <v>230</v>
      </c>
      <c r="I130" s="53"/>
    </row>
    <row r="131" spans="1:9" ht="0.95" customHeight="1" x14ac:dyDescent="0.25">
      <c r="A131" s="53"/>
      <c r="B131" s="57"/>
      <c r="C131" s="58"/>
      <c r="D131" s="58"/>
      <c r="E131" s="59"/>
      <c r="F131" s="57"/>
      <c r="G131" s="59"/>
      <c r="H131" s="60"/>
      <c r="I131" s="53"/>
    </row>
    <row r="132" spans="1:9" ht="20.100000000000001" customHeight="1" x14ac:dyDescent="0.25">
      <c r="A132" s="53"/>
      <c r="B132" s="131"/>
      <c r="C132" s="131"/>
      <c r="D132" s="92" t="s">
        <v>121</v>
      </c>
      <c r="E132" s="96"/>
      <c r="F132" s="195">
        <v>9.84</v>
      </c>
      <c r="G132" s="174"/>
      <c r="H132" s="92">
        <v>6.87</v>
      </c>
      <c r="I132" s="53"/>
    </row>
    <row r="133" spans="1:9" ht="0.95" customHeight="1" x14ac:dyDescent="0.25">
      <c r="A133" s="53"/>
      <c r="B133" s="57"/>
      <c r="C133" s="58"/>
      <c r="D133" s="58"/>
      <c r="E133" s="59"/>
      <c r="F133" s="97"/>
      <c r="G133" s="75"/>
      <c r="H133" s="60"/>
      <c r="I133" s="53"/>
    </row>
    <row r="134" spans="1:9" ht="20.100000000000001" customHeight="1" x14ac:dyDescent="0.25">
      <c r="A134" s="53"/>
      <c r="B134" s="131"/>
      <c r="C134" s="131"/>
      <c r="D134" s="54" t="s">
        <v>231</v>
      </c>
      <c r="E134" s="55"/>
      <c r="F134" s="132" t="s">
        <v>232</v>
      </c>
      <c r="G134" s="132"/>
      <c r="H134" s="56" t="s">
        <v>233</v>
      </c>
      <c r="I134" s="53"/>
    </row>
    <row r="135" spans="1:9" ht="0.95" customHeight="1" x14ac:dyDescent="0.25">
      <c r="A135" s="53"/>
      <c r="B135" s="57"/>
      <c r="C135" s="58"/>
      <c r="D135" s="58"/>
      <c r="E135" s="59"/>
      <c r="F135" s="57"/>
      <c r="G135" s="59"/>
      <c r="H135" s="60"/>
      <c r="I135" s="53"/>
    </row>
    <row r="136" spans="1:9" ht="20.100000000000001" customHeight="1" x14ac:dyDescent="0.25">
      <c r="A136" s="53"/>
      <c r="B136" s="131"/>
      <c r="C136" s="131"/>
      <c r="D136" s="54" t="s">
        <v>234</v>
      </c>
      <c r="E136" s="55"/>
      <c r="F136" s="132" t="s">
        <v>235</v>
      </c>
      <c r="G136" s="132"/>
      <c r="H136" s="56" t="s">
        <v>236</v>
      </c>
      <c r="I136" s="53"/>
    </row>
    <row r="137" spans="1:9" ht="0.95" customHeight="1" x14ac:dyDescent="0.25">
      <c r="A137" s="53"/>
      <c r="B137" s="57"/>
      <c r="C137" s="58"/>
      <c r="D137" s="58"/>
      <c r="E137" s="59"/>
      <c r="F137" s="57"/>
      <c r="G137" s="59"/>
      <c r="H137" s="60"/>
      <c r="I137" s="53"/>
    </row>
    <row r="138" spans="1:9" ht="20.100000000000001" customHeight="1" x14ac:dyDescent="0.25">
      <c r="A138" s="53"/>
      <c r="B138" s="131"/>
      <c r="C138" s="131"/>
      <c r="D138" s="54" t="s">
        <v>237</v>
      </c>
      <c r="E138" s="55"/>
      <c r="F138" s="132" t="s">
        <v>238</v>
      </c>
      <c r="G138" s="132"/>
      <c r="H138" s="56" t="s">
        <v>239</v>
      </c>
      <c r="I138" s="53"/>
    </row>
    <row r="139" spans="1:9" ht="0.95" customHeight="1" x14ac:dyDescent="0.25">
      <c r="A139" s="53"/>
      <c r="B139" s="57"/>
      <c r="C139" s="58"/>
      <c r="D139" s="58"/>
      <c r="E139" s="59"/>
      <c r="F139" s="57"/>
      <c r="G139" s="59"/>
      <c r="H139" s="60"/>
      <c r="I139" s="53"/>
    </row>
    <row r="140" spans="1:9" ht="20.100000000000001" customHeight="1" x14ac:dyDescent="0.25">
      <c r="A140" s="53"/>
      <c r="B140" s="131"/>
      <c r="C140" s="131"/>
      <c r="D140" s="98" t="s">
        <v>122</v>
      </c>
      <c r="E140" s="99"/>
      <c r="F140" s="198">
        <v>5.73</v>
      </c>
      <c r="G140" s="199"/>
      <c r="H140" s="98">
        <v>4.8499999999999996</v>
      </c>
      <c r="I140" s="53"/>
    </row>
    <row r="141" spans="1:9" ht="0.95" customHeight="1" x14ac:dyDescent="0.25">
      <c r="A141" s="53"/>
      <c r="B141" s="57"/>
      <c r="C141" s="58"/>
      <c r="D141" s="58"/>
      <c r="E141" s="59"/>
      <c r="F141" s="200"/>
      <c r="G141" s="199"/>
      <c r="H141" s="100"/>
      <c r="I141" s="53"/>
    </row>
    <row r="142" spans="1:9" ht="20.100000000000001" customHeight="1" x14ac:dyDescent="0.25">
      <c r="A142" s="53"/>
      <c r="B142" s="131"/>
      <c r="C142" s="131"/>
      <c r="D142" s="54" t="s">
        <v>240</v>
      </c>
      <c r="E142" s="96"/>
      <c r="F142" s="173" t="s">
        <v>123</v>
      </c>
      <c r="G142" s="174"/>
      <c r="H142" s="92">
        <v>5.95</v>
      </c>
      <c r="I142" s="53"/>
    </row>
    <row r="143" spans="1:9" ht="0.95" customHeight="1" x14ac:dyDescent="0.25">
      <c r="A143" s="53"/>
      <c r="B143" s="57"/>
      <c r="C143" s="58"/>
      <c r="D143" s="58"/>
      <c r="E143" s="59"/>
      <c r="F143" s="73"/>
      <c r="G143" s="59"/>
      <c r="H143" s="60"/>
      <c r="I143" s="53"/>
    </row>
    <row r="144" spans="1:9" ht="20.100000000000001" customHeight="1" x14ac:dyDescent="0.25">
      <c r="A144" s="53"/>
      <c r="B144" s="131"/>
      <c r="C144" s="131"/>
      <c r="D144" s="54" t="s">
        <v>241</v>
      </c>
      <c r="E144" s="55"/>
      <c r="F144" s="175" t="s">
        <v>242</v>
      </c>
      <c r="G144" s="176"/>
      <c r="H144" s="92">
        <v>5.54</v>
      </c>
      <c r="I144" s="53"/>
    </row>
    <row r="145" spans="1:9" ht="0.95" customHeight="1" x14ac:dyDescent="0.25">
      <c r="A145" s="53"/>
      <c r="B145" s="57"/>
      <c r="C145" s="58"/>
      <c r="D145" s="58"/>
      <c r="E145" s="59"/>
      <c r="F145" s="57"/>
      <c r="G145" s="59"/>
      <c r="H145" s="60"/>
      <c r="I145" s="53"/>
    </row>
    <row r="146" spans="1:9" ht="20.100000000000001" customHeight="1" x14ac:dyDescent="0.25">
      <c r="A146" s="53"/>
      <c r="B146" s="131"/>
      <c r="C146" s="131"/>
      <c r="D146" s="54" t="s">
        <v>243</v>
      </c>
      <c r="E146" s="55"/>
      <c r="F146" s="132" t="s">
        <v>244</v>
      </c>
      <c r="G146" s="132"/>
      <c r="H146" s="56" t="s">
        <v>245</v>
      </c>
      <c r="I146" s="53"/>
    </row>
    <row r="147" spans="1:9" ht="0.95" customHeight="1" x14ac:dyDescent="0.25">
      <c r="A147" s="53"/>
      <c r="B147" s="57"/>
      <c r="C147" s="58"/>
      <c r="D147" s="58"/>
      <c r="E147" s="59"/>
      <c r="F147" s="57"/>
      <c r="G147" s="59"/>
      <c r="H147" s="60"/>
      <c r="I147" s="53"/>
    </row>
    <row r="148" spans="1:9" ht="20.100000000000001" customHeight="1" x14ac:dyDescent="0.25">
      <c r="A148" s="77"/>
      <c r="B148" s="159"/>
      <c r="C148" s="159"/>
      <c r="D148" s="101" t="s">
        <v>246</v>
      </c>
      <c r="E148" s="78"/>
      <c r="F148" s="165" t="s">
        <v>247</v>
      </c>
      <c r="G148" s="165"/>
      <c r="H148" s="102" t="s">
        <v>248</v>
      </c>
      <c r="I148" s="77"/>
    </row>
    <row r="149" spans="1:9" ht="83.1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</row>
    <row r="150" spans="1:9" ht="48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</row>
    <row r="151" spans="1:9" ht="3" customHeight="1" x14ac:dyDescent="0.25">
      <c r="A151" s="1"/>
      <c r="B151" s="1"/>
      <c r="C151" s="2"/>
      <c r="D151" s="2"/>
      <c r="E151" s="2"/>
      <c r="F151" s="2"/>
      <c r="G151" s="2"/>
      <c r="H151" s="2"/>
      <c r="I151" s="1"/>
    </row>
    <row r="152" spans="1:9" ht="15" customHeight="1" x14ac:dyDescent="0.25">
      <c r="A152" s="1"/>
      <c r="B152" s="1"/>
      <c r="C152" s="135" t="s">
        <v>81</v>
      </c>
      <c r="D152" s="135"/>
      <c r="E152" s="135"/>
      <c r="F152" s="135"/>
      <c r="G152" s="135"/>
      <c r="H152" s="135"/>
      <c r="I152" s="1"/>
    </row>
    <row r="153" spans="1:9" ht="0.95" customHeight="1" thickBot="1" x14ac:dyDescent="0.3">
      <c r="A153" s="1"/>
      <c r="B153" s="1"/>
      <c r="C153" s="2"/>
      <c r="D153" s="1"/>
      <c r="E153" s="1"/>
      <c r="F153" s="1"/>
      <c r="G153" s="1"/>
      <c r="H153" s="2"/>
      <c r="I153" s="1"/>
    </row>
    <row r="154" spans="1:9" ht="15" customHeight="1" x14ac:dyDescent="0.25">
      <c r="A154" s="1"/>
      <c r="B154" s="1"/>
      <c r="C154" s="136" t="s">
        <v>1</v>
      </c>
      <c r="D154" s="136"/>
      <c r="E154" s="136"/>
      <c r="F154" s="136"/>
      <c r="G154" s="137" t="s">
        <v>24</v>
      </c>
      <c r="H154" s="137"/>
      <c r="I154" s="1"/>
    </row>
    <row r="155" spans="1:9" ht="0.95" customHeight="1" x14ac:dyDescent="0.25">
      <c r="A155" s="1"/>
      <c r="B155" s="1"/>
      <c r="C155" s="2"/>
      <c r="D155" s="2"/>
      <c r="E155" s="2"/>
      <c r="F155" s="2"/>
      <c r="G155" s="2"/>
      <c r="H155" s="2"/>
      <c r="I155" s="1"/>
    </row>
    <row r="156" spans="1:9" ht="2.1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</row>
    <row r="157" spans="1:9" ht="2.1" customHeight="1" thickBot="1" x14ac:dyDescent="0.3">
      <c r="A157" s="1"/>
      <c r="B157" s="3"/>
      <c r="C157" s="3"/>
      <c r="D157" s="3"/>
      <c r="E157" s="3"/>
      <c r="F157" s="4"/>
      <c r="G157" s="5"/>
      <c r="H157" s="6"/>
      <c r="I157" s="1"/>
    </row>
    <row r="158" spans="1:9" ht="15" customHeight="1" x14ac:dyDescent="0.25">
      <c r="A158" s="1"/>
      <c r="B158" s="153" t="s">
        <v>2</v>
      </c>
      <c r="C158" s="153"/>
      <c r="D158" s="153"/>
      <c r="E158" s="154"/>
      <c r="F158" s="139" t="s">
        <v>3</v>
      </c>
      <c r="G158" s="139"/>
      <c r="H158" s="139"/>
      <c r="I158" s="1"/>
    </row>
    <row r="159" spans="1:9" ht="15" customHeight="1" x14ac:dyDescent="0.25">
      <c r="A159" s="1"/>
      <c r="B159" s="155"/>
      <c r="C159" s="155"/>
      <c r="D159" s="155"/>
      <c r="E159" s="156"/>
      <c r="F159" s="140" t="s">
        <v>4</v>
      </c>
      <c r="G159" s="140"/>
      <c r="H159" s="140"/>
      <c r="I159" s="1"/>
    </row>
    <row r="160" spans="1:9" ht="18" customHeight="1" thickBot="1" x14ac:dyDescent="0.3">
      <c r="A160" s="1"/>
      <c r="B160" s="157"/>
      <c r="C160" s="157"/>
      <c r="D160" s="157"/>
      <c r="E160" s="158"/>
      <c r="F160" s="141" t="s">
        <v>5</v>
      </c>
      <c r="G160" s="141"/>
      <c r="H160" s="7" t="s">
        <v>6</v>
      </c>
      <c r="I160" s="1"/>
    </row>
    <row r="161" spans="1:14" ht="2.1" customHeight="1" x14ac:dyDescent="0.25">
      <c r="A161" s="1"/>
      <c r="B161" s="3"/>
      <c r="C161" s="8"/>
      <c r="D161" s="8"/>
      <c r="E161" s="3"/>
      <c r="F161" s="9"/>
      <c r="G161" s="10"/>
      <c r="H161" s="11"/>
      <c r="I161" s="1"/>
    </row>
    <row r="162" spans="1:14" ht="2.1" customHeight="1" x14ac:dyDescent="0.25">
      <c r="A162" s="1"/>
      <c r="B162" s="3"/>
      <c r="C162" s="3"/>
      <c r="D162" s="3"/>
      <c r="E162" s="3"/>
      <c r="F162" s="12"/>
      <c r="G162" s="13"/>
      <c r="H162" s="14"/>
      <c r="I162" s="1"/>
    </row>
    <row r="163" spans="1:14" ht="6" customHeight="1" x14ac:dyDescent="0.25">
      <c r="A163" s="1"/>
      <c r="B163" s="168" t="s">
        <v>25</v>
      </c>
      <c r="C163" s="168"/>
      <c r="D163" s="169" t="s">
        <v>82</v>
      </c>
      <c r="E163" s="170"/>
      <c r="F163" s="4"/>
      <c r="G163" s="6"/>
      <c r="H163" s="15"/>
      <c r="I163" s="1"/>
    </row>
    <row r="164" spans="1:14" ht="20.100000000000001" customHeight="1" x14ac:dyDescent="0.25">
      <c r="A164" s="1"/>
      <c r="B164" s="168"/>
      <c r="C164" s="168"/>
      <c r="D164" s="171"/>
      <c r="E164" s="172"/>
      <c r="I164" s="1"/>
    </row>
    <row r="165" spans="1:14" ht="2.1" customHeight="1" x14ac:dyDescent="0.25">
      <c r="A165" s="1"/>
      <c r="B165" s="168"/>
      <c r="C165" s="168"/>
      <c r="D165" s="171"/>
      <c r="E165" s="172"/>
      <c r="F165" s="22"/>
      <c r="G165" s="23"/>
      <c r="H165" s="24"/>
      <c r="I165" s="1"/>
    </row>
    <row r="166" spans="1:14" ht="0.95" customHeight="1" x14ac:dyDescent="0.25">
      <c r="A166" s="1"/>
      <c r="B166" s="25"/>
      <c r="C166" s="8"/>
      <c r="D166" s="8"/>
      <c r="E166" s="26"/>
      <c r="F166" s="22"/>
      <c r="G166" s="23"/>
      <c r="H166" s="24"/>
      <c r="I166" s="1"/>
    </row>
    <row r="167" spans="1:14" ht="20.100000000000001" customHeight="1" x14ac:dyDescent="0.25">
      <c r="A167" s="53"/>
      <c r="B167" s="131"/>
      <c r="C167" s="131"/>
      <c r="D167" s="54" t="s">
        <v>249</v>
      </c>
      <c r="E167" s="55"/>
      <c r="F167" s="133">
        <v>1.66</v>
      </c>
      <c r="G167" s="133"/>
      <c r="H167" s="56" t="s">
        <v>250</v>
      </c>
      <c r="I167" s="53"/>
    </row>
    <row r="168" spans="1:14" ht="0.95" customHeight="1" x14ac:dyDescent="0.25">
      <c r="A168" s="53"/>
      <c r="B168" s="57"/>
      <c r="C168" s="58"/>
      <c r="D168" s="58"/>
      <c r="E168" s="59"/>
      <c r="F168" s="57"/>
      <c r="G168" s="59"/>
      <c r="H168" s="60"/>
      <c r="I168" s="53"/>
    </row>
    <row r="169" spans="1:14" ht="20.100000000000001" customHeight="1" x14ac:dyDescent="0.25">
      <c r="A169" s="53"/>
      <c r="B169" s="131"/>
      <c r="C169" s="131"/>
      <c r="D169" s="54" t="s">
        <v>251</v>
      </c>
      <c r="E169" s="55"/>
      <c r="F169" s="132" t="s">
        <v>252</v>
      </c>
      <c r="G169" s="132"/>
      <c r="H169" s="56" t="s">
        <v>253</v>
      </c>
      <c r="I169" s="53"/>
    </row>
    <row r="170" spans="1:14" ht="0.95" customHeight="1" x14ac:dyDescent="0.25">
      <c r="A170" s="53"/>
      <c r="B170" s="57"/>
      <c r="C170" s="58"/>
      <c r="D170" s="58"/>
      <c r="E170" s="59"/>
      <c r="F170" s="57"/>
      <c r="G170" s="59"/>
      <c r="H170" s="60"/>
      <c r="I170" s="53"/>
    </row>
    <row r="171" spans="1:14" ht="20.100000000000001" customHeight="1" x14ac:dyDescent="0.25">
      <c r="A171" s="53"/>
      <c r="B171" s="131"/>
      <c r="C171" s="131"/>
      <c r="D171" s="54" t="s">
        <v>254</v>
      </c>
      <c r="E171" s="55"/>
      <c r="F171" s="132" t="s">
        <v>255</v>
      </c>
      <c r="G171" s="132"/>
      <c r="H171" s="56" t="s">
        <v>256</v>
      </c>
      <c r="I171" s="53"/>
    </row>
    <row r="172" spans="1:14" ht="0.95" customHeight="1" x14ac:dyDescent="0.25">
      <c r="A172" s="53"/>
      <c r="B172" s="57"/>
      <c r="C172" s="58"/>
      <c r="D172" s="58"/>
      <c r="E172" s="59"/>
      <c r="F172" s="57"/>
      <c r="G172" s="59"/>
      <c r="H172" s="60"/>
      <c r="I172" s="53"/>
    </row>
    <row r="173" spans="1:14" ht="20.100000000000001" customHeight="1" x14ac:dyDescent="0.25">
      <c r="A173" s="53"/>
      <c r="B173" s="131"/>
      <c r="C173" s="131"/>
      <c r="D173" s="91" t="s">
        <v>124</v>
      </c>
      <c r="E173" s="55"/>
      <c r="F173" s="132">
        <v>0.28999999999999998</v>
      </c>
      <c r="G173" s="132"/>
      <c r="H173" s="56">
        <v>0.11</v>
      </c>
      <c r="I173" s="53"/>
      <c r="N173">
        <f>15117.95-K185</f>
        <v>0</v>
      </c>
    </row>
    <row r="174" spans="1:14" ht="0.95" customHeight="1" x14ac:dyDescent="0.25">
      <c r="A174" s="53"/>
      <c r="B174" s="57"/>
      <c r="C174" s="58"/>
      <c r="D174" s="58"/>
      <c r="E174" s="59"/>
      <c r="F174" s="57"/>
      <c r="G174" s="59"/>
      <c r="H174" s="60"/>
      <c r="I174" s="53"/>
    </row>
    <row r="175" spans="1:14" ht="20.100000000000001" customHeight="1" x14ac:dyDescent="0.25">
      <c r="A175" s="53"/>
      <c r="B175" s="131"/>
      <c r="C175" s="131"/>
      <c r="D175" s="103" t="s">
        <v>257</v>
      </c>
      <c r="E175" s="55"/>
      <c r="F175" s="164" t="s">
        <v>258</v>
      </c>
      <c r="G175" s="164"/>
      <c r="H175" s="104" t="s">
        <v>259</v>
      </c>
      <c r="I175" s="53"/>
    </row>
    <row r="176" spans="1:14" ht="0.95" customHeight="1" x14ac:dyDescent="0.25">
      <c r="A176" s="53"/>
      <c r="B176" s="57"/>
      <c r="C176" s="58"/>
      <c r="D176" s="58"/>
      <c r="E176" s="59"/>
      <c r="F176" s="57"/>
      <c r="G176" s="59"/>
      <c r="H176" s="60"/>
      <c r="I176" s="53"/>
    </row>
    <row r="177" spans="1:11" ht="20.100000000000001" customHeight="1" x14ac:dyDescent="0.25">
      <c r="A177" s="53"/>
      <c r="B177" s="131"/>
      <c r="C177" s="131"/>
      <c r="D177" s="105" t="s">
        <v>125</v>
      </c>
      <c r="E177" s="96"/>
      <c r="F177" s="166">
        <v>0.19</v>
      </c>
      <c r="G177" s="166"/>
      <c r="H177" s="105">
        <v>14.98</v>
      </c>
      <c r="I177" s="53"/>
    </row>
    <row r="178" spans="1:11" ht="0.95" customHeight="1" x14ac:dyDescent="0.25">
      <c r="A178" s="53"/>
      <c r="B178" s="57"/>
      <c r="C178" s="58"/>
      <c r="D178" s="74"/>
      <c r="E178" s="59"/>
      <c r="F178" s="73"/>
      <c r="G178" s="75"/>
      <c r="H178" s="76"/>
      <c r="I178" s="53"/>
    </row>
    <row r="179" spans="1:11" ht="20.100000000000001" customHeight="1" x14ac:dyDescent="0.25">
      <c r="A179" s="53"/>
      <c r="B179" s="131"/>
      <c r="C179" s="131"/>
      <c r="D179" s="105" t="s">
        <v>126</v>
      </c>
      <c r="E179" s="55"/>
      <c r="F179" s="162">
        <v>0.12</v>
      </c>
      <c r="G179" s="163"/>
      <c r="H179" s="92">
        <v>0.11</v>
      </c>
      <c r="I179" s="53"/>
    </row>
    <row r="180" spans="1:11" ht="0.95" customHeight="1" x14ac:dyDescent="0.25">
      <c r="A180" s="53"/>
      <c r="B180" s="57"/>
      <c r="C180" s="58"/>
      <c r="D180" s="58"/>
      <c r="E180" s="59"/>
      <c r="F180" s="57"/>
      <c r="G180" s="59"/>
      <c r="H180" s="60"/>
      <c r="I180" s="53"/>
    </row>
    <row r="181" spans="1:11" ht="20.100000000000001" customHeight="1" x14ac:dyDescent="0.25">
      <c r="A181" s="53"/>
      <c r="B181" s="131"/>
      <c r="C181" s="131"/>
      <c r="D181" s="92" t="s">
        <v>127</v>
      </c>
      <c r="E181" s="55"/>
      <c r="F181" s="162">
        <v>7.0000000000000007E-2</v>
      </c>
      <c r="G181" s="163"/>
      <c r="H181" s="92">
        <v>0.03</v>
      </c>
      <c r="I181" s="53"/>
    </row>
    <row r="182" spans="1:11" ht="0.95" customHeight="1" x14ac:dyDescent="0.25">
      <c r="A182" s="53"/>
      <c r="B182" s="57"/>
      <c r="C182" s="58"/>
      <c r="D182" s="58"/>
      <c r="E182" s="59"/>
      <c r="F182" s="57"/>
      <c r="G182" s="59"/>
      <c r="H182" s="60"/>
      <c r="I182" s="53"/>
    </row>
    <row r="183" spans="1:11" ht="20.100000000000001" customHeight="1" thickBot="1" x14ac:dyDescent="0.3">
      <c r="A183" s="53"/>
      <c r="B183" s="131"/>
      <c r="C183" s="131"/>
      <c r="D183" s="54" t="s">
        <v>260</v>
      </c>
      <c r="E183" s="55"/>
      <c r="F183" s="132" t="s">
        <v>261</v>
      </c>
      <c r="G183" s="132"/>
      <c r="H183" s="56" t="s">
        <v>262</v>
      </c>
      <c r="I183" s="53"/>
    </row>
    <row r="184" spans="1:11" ht="0.95" customHeight="1" x14ac:dyDescent="0.25">
      <c r="A184" s="53"/>
      <c r="B184" s="57"/>
      <c r="C184" s="58"/>
      <c r="D184" s="58"/>
      <c r="E184" s="59"/>
      <c r="F184" s="144"/>
      <c r="G184" s="144"/>
      <c r="H184" s="69"/>
      <c r="I184" s="53"/>
    </row>
    <row r="185" spans="1:11" ht="20.100000000000001" customHeight="1" thickBot="1" x14ac:dyDescent="0.3">
      <c r="A185" s="53"/>
      <c r="B185" s="128"/>
      <c r="C185" s="128"/>
      <c r="D185" s="70" t="s">
        <v>263</v>
      </c>
      <c r="E185" s="61"/>
      <c r="F185" s="167">
        <v>16345.96</v>
      </c>
      <c r="G185" s="130"/>
      <c r="H185" s="71">
        <v>15117.95</v>
      </c>
      <c r="I185" s="53"/>
      <c r="J185">
        <f>F66+F68+F70+F72+F74+F93+F95+F97+F99+F102+F104+F106+F108+F110+F112+F114+F116+F118+F120+F122+F124+F126+F128+F130+F132+F134+F136+F138+F140+F142+F144+F146+F148+F167+F169+F171+F173+F175+F177+F179+F183+F181</f>
        <v>16345.960000000005</v>
      </c>
      <c r="K185">
        <f>H183+H181+H179+H177+H175+H173+H171+H169+H167+H148+H146+H144+H142+H138+H136+H134+H132+H130+H128+H126+H124+H122+H120+H118+H116+H114+H112+H110+H108+H106+H104+H102+H99+H97+H95+H93+H74+H72+H70+H68+H66+H140</f>
        <v>15117.95</v>
      </c>
    </row>
    <row r="186" spans="1:11" ht="0.95" customHeight="1" x14ac:dyDescent="0.25">
      <c r="A186" s="53"/>
      <c r="B186" s="66"/>
      <c r="C186" s="72"/>
      <c r="D186" s="72"/>
      <c r="E186" s="67"/>
      <c r="F186" s="144"/>
      <c r="G186" s="144"/>
      <c r="H186" s="69"/>
      <c r="I186" s="53"/>
    </row>
    <row r="187" spans="1:11" ht="0.95" customHeight="1" x14ac:dyDescent="0.25">
      <c r="A187" s="53"/>
      <c r="B187" s="57"/>
      <c r="C187" s="58"/>
      <c r="D187" s="58"/>
      <c r="E187" s="59"/>
      <c r="F187" s="57"/>
      <c r="G187" s="59"/>
      <c r="H187" s="60"/>
      <c r="I187" s="53"/>
    </row>
    <row r="188" spans="1:11" ht="20.100000000000001" customHeight="1" x14ac:dyDescent="0.25">
      <c r="A188" s="53"/>
      <c r="B188" s="131"/>
      <c r="C188" s="131"/>
      <c r="D188" s="54" t="s">
        <v>264</v>
      </c>
      <c r="E188" s="55"/>
      <c r="F188" s="132" t="s">
        <v>157</v>
      </c>
      <c r="G188" s="132"/>
      <c r="H188" s="56" t="s">
        <v>157</v>
      </c>
      <c r="I188" s="53"/>
    </row>
    <row r="189" spans="1:11" ht="0.95" customHeight="1" x14ac:dyDescent="0.25">
      <c r="A189" s="53"/>
      <c r="B189" s="57"/>
      <c r="C189" s="58"/>
      <c r="D189" s="58"/>
      <c r="E189" s="59"/>
      <c r="F189" s="57"/>
      <c r="G189" s="59"/>
      <c r="H189" s="60"/>
      <c r="I189" s="53"/>
    </row>
    <row r="190" spans="1:11" ht="20.100000000000001" customHeight="1" x14ac:dyDescent="0.25">
      <c r="A190" s="53"/>
      <c r="B190" s="131" t="s">
        <v>265</v>
      </c>
      <c r="C190" s="131"/>
      <c r="D190" s="54" t="s">
        <v>266</v>
      </c>
      <c r="E190" s="55"/>
      <c r="F190" s="132" t="s">
        <v>157</v>
      </c>
      <c r="G190" s="132"/>
      <c r="H190" s="56" t="s">
        <v>157</v>
      </c>
      <c r="I190" s="53"/>
    </row>
    <row r="191" spans="1:11" ht="0.95" customHeight="1" x14ac:dyDescent="0.25">
      <c r="A191" s="53"/>
      <c r="B191" s="57"/>
      <c r="C191" s="58"/>
      <c r="D191" s="58"/>
      <c r="E191" s="59"/>
      <c r="F191" s="57"/>
      <c r="G191" s="59"/>
      <c r="H191" s="60"/>
      <c r="I191" s="53"/>
    </row>
    <row r="192" spans="1:11" ht="22.5" customHeight="1" x14ac:dyDescent="0.25">
      <c r="A192" s="53"/>
      <c r="B192" s="131"/>
      <c r="C192" s="131"/>
      <c r="D192" s="54" t="s">
        <v>267</v>
      </c>
      <c r="E192" s="55"/>
      <c r="F192" s="132" t="s">
        <v>157</v>
      </c>
      <c r="G192" s="132"/>
      <c r="H192" s="56" t="s">
        <v>157</v>
      </c>
      <c r="I192" s="53"/>
    </row>
    <row r="193" spans="1:9" ht="0.95" customHeight="1" x14ac:dyDescent="0.25">
      <c r="A193" s="53"/>
      <c r="B193" s="57"/>
      <c r="C193" s="58"/>
      <c r="D193" s="58"/>
      <c r="E193" s="59"/>
      <c r="F193" s="57"/>
      <c r="G193" s="59"/>
      <c r="H193" s="60"/>
      <c r="I193" s="53"/>
    </row>
    <row r="194" spans="1:9" ht="20.100000000000001" customHeight="1" x14ac:dyDescent="0.25">
      <c r="A194" s="53"/>
      <c r="B194" s="131"/>
      <c r="C194" s="131"/>
      <c r="D194" s="54"/>
      <c r="E194" s="55" t="s">
        <v>268</v>
      </c>
      <c r="F194" s="132" t="s">
        <v>269</v>
      </c>
      <c r="G194" s="132"/>
      <c r="H194" s="56" t="s">
        <v>157</v>
      </c>
      <c r="I194" s="53"/>
    </row>
    <row r="195" spans="1:9" ht="0.95" customHeight="1" x14ac:dyDescent="0.25">
      <c r="A195" s="53"/>
      <c r="B195" s="57"/>
      <c r="C195" s="58"/>
      <c r="D195" s="58"/>
      <c r="E195" s="59"/>
      <c r="F195" s="57"/>
      <c r="G195" s="59"/>
      <c r="H195" s="60"/>
      <c r="I195" s="53"/>
    </row>
    <row r="196" spans="1:9" ht="20.100000000000001" customHeight="1" x14ac:dyDescent="0.25">
      <c r="A196" s="53"/>
      <c r="B196" s="128"/>
      <c r="C196" s="128"/>
      <c r="D196" s="129" t="s">
        <v>270</v>
      </c>
      <c r="E196" s="61"/>
      <c r="F196" s="130" t="s">
        <v>157</v>
      </c>
      <c r="G196" s="130"/>
      <c r="H196" s="62" t="s">
        <v>157</v>
      </c>
      <c r="I196" s="53"/>
    </row>
    <row r="197" spans="1:9" ht="3.95" customHeight="1" x14ac:dyDescent="0.25">
      <c r="A197" s="53"/>
      <c r="B197" s="63"/>
      <c r="C197" s="64"/>
      <c r="D197" s="129"/>
      <c r="E197" s="65"/>
      <c r="F197" s="66"/>
      <c r="G197" s="67"/>
      <c r="H197" s="68"/>
      <c r="I197" s="53"/>
    </row>
    <row r="198" spans="1:9" ht="0.95" customHeight="1" x14ac:dyDescent="0.25">
      <c r="A198" s="53"/>
      <c r="B198" s="57"/>
      <c r="C198" s="58"/>
      <c r="D198" s="58"/>
      <c r="E198" s="59"/>
      <c r="F198" s="57"/>
      <c r="G198" s="59"/>
      <c r="H198" s="60"/>
      <c r="I198" s="53"/>
    </row>
    <row r="199" spans="1:9" ht="20.100000000000001" customHeight="1" x14ac:dyDescent="0.25">
      <c r="A199" s="53"/>
      <c r="B199" s="131"/>
      <c r="C199" s="131"/>
      <c r="D199" s="54"/>
      <c r="E199" s="106" t="s">
        <v>110</v>
      </c>
      <c r="F199" s="132" t="s">
        <v>271</v>
      </c>
      <c r="G199" s="132"/>
      <c r="H199" s="121" t="s">
        <v>272</v>
      </c>
      <c r="I199" s="53"/>
    </row>
    <row r="200" spans="1:9" ht="0.95" customHeight="1" x14ac:dyDescent="0.25">
      <c r="A200" s="53"/>
      <c r="B200" s="57"/>
      <c r="C200" s="58"/>
      <c r="D200" s="58"/>
      <c r="E200" s="59"/>
      <c r="F200" s="57"/>
      <c r="G200" s="59"/>
      <c r="H200" s="60"/>
      <c r="I200" s="53"/>
    </row>
    <row r="201" spans="1:9" ht="20.100000000000001" customHeight="1" x14ac:dyDescent="0.25">
      <c r="A201" s="53"/>
      <c r="B201" s="128"/>
      <c r="C201" s="128"/>
      <c r="D201" s="70"/>
      <c r="E201" s="178" t="s">
        <v>273</v>
      </c>
      <c r="F201" s="130" t="s">
        <v>274</v>
      </c>
      <c r="G201" s="130"/>
      <c r="H201" s="62" t="s">
        <v>275</v>
      </c>
      <c r="I201" s="53"/>
    </row>
    <row r="202" spans="1:9" ht="3.95" customHeight="1" x14ac:dyDescent="0.25">
      <c r="A202" s="53"/>
      <c r="B202" s="63"/>
      <c r="C202" s="64"/>
      <c r="D202" s="64"/>
      <c r="E202" s="178"/>
      <c r="F202" s="66"/>
      <c r="G202" s="67"/>
      <c r="H202" s="68"/>
      <c r="I202" s="53"/>
    </row>
    <row r="203" spans="1:9" ht="0.95" customHeight="1" x14ac:dyDescent="0.25">
      <c r="A203" s="53"/>
      <c r="B203" s="57"/>
      <c r="C203" s="58"/>
      <c r="D203" s="58"/>
      <c r="E203" s="59"/>
      <c r="F203" s="57"/>
      <c r="G203" s="59"/>
      <c r="H203" s="60"/>
      <c r="I203" s="53"/>
    </row>
    <row r="204" spans="1:9" ht="20.100000000000001" customHeight="1" x14ac:dyDescent="0.25">
      <c r="A204" s="53"/>
      <c r="B204" s="131"/>
      <c r="C204" s="131"/>
      <c r="D204" s="54"/>
      <c r="E204" s="55" t="s">
        <v>276</v>
      </c>
      <c r="F204" s="177">
        <v>2219.08</v>
      </c>
      <c r="G204" s="133"/>
      <c r="H204" s="56" t="s">
        <v>277</v>
      </c>
      <c r="I204" s="53"/>
    </row>
    <row r="205" spans="1:9" ht="0.95" customHeight="1" x14ac:dyDescent="0.25">
      <c r="A205" s="53"/>
      <c r="B205" s="57"/>
      <c r="C205" s="58"/>
      <c r="D205" s="58"/>
      <c r="E205" s="59"/>
      <c r="F205" s="57"/>
      <c r="G205" s="59"/>
      <c r="H205" s="60"/>
      <c r="I205" s="53"/>
    </row>
    <row r="206" spans="1:9" ht="20.100000000000001" customHeight="1" x14ac:dyDescent="0.25">
      <c r="A206" s="53"/>
      <c r="B206" s="128"/>
      <c r="C206" s="128"/>
      <c r="D206" s="129" t="s">
        <v>278</v>
      </c>
      <c r="E206" s="61"/>
      <c r="F206" s="130" t="s">
        <v>157</v>
      </c>
      <c r="G206" s="130"/>
      <c r="H206" s="62" t="s">
        <v>157</v>
      </c>
      <c r="I206" s="53"/>
    </row>
    <row r="207" spans="1:9" ht="3.95" customHeight="1" x14ac:dyDescent="0.25">
      <c r="A207" s="53"/>
      <c r="B207" s="63"/>
      <c r="C207" s="64"/>
      <c r="D207" s="129"/>
      <c r="E207" s="65"/>
      <c r="F207" s="66"/>
      <c r="G207" s="67"/>
      <c r="H207" s="68"/>
      <c r="I207" s="53"/>
    </row>
    <row r="208" spans="1:9" ht="0.95" customHeight="1" x14ac:dyDescent="0.25">
      <c r="A208" s="53"/>
      <c r="B208" s="57"/>
      <c r="C208" s="58"/>
      <c r="D208" s="58"/>
      <c r="E208" s="59"/>
      <c r="F208" s="57"/>
      <c r="G208" s="59"/>
      <c r="H208" s="60"/>
      <c r="I208" s="53"/>
    </row>
    <row r="209" spans="1:9" ht="20.100000000000001" customHeight="1" x14ac:dyDescent="0.25">
      <c r="A209" s="53"/>
      <c r="B209" s="128"/>
      <c r="C209" s="128"/>
      <c r="D209" s="70"/>
      <c r="E209" s="178" t="s">
        <v>279</v>
      </c>
      <c r="F209" s="130" t="s">
        <v>280</v>
      </c>
      <c r="G209" s="130"/>
      <c r="H209" s="62" t="s">
        <v>281</v>
      </c>
      <c r="I209" s="53"/>
    </row>
    <row r="210" spans="1:9" ht="15" customHeight="1" x14ac:dyDescent="0.25">
      <c r="A210" s="53"/>
      <c r="B210" s="63"/>
      <c r="C210" s="64"/>
      <c r="D210" s="64"/>
      <c r="E210" s="178"/>
      <c r="F210" s="66"/>
      <c r="G210" s="67"/>
      <c r="H210" s="68"/>
      <c r="I210" s="53"/>
    </row>
    <row r="211" spans="1:9" ht="0.95" customHeight="1" x14ac:dyDescent="0.25">
      <c r="A211" s="53"/>
      <c r="B211" s="57"/>
      <c r="C211" s="58"/>
      <c r="D211" s="58"/>
      <c r="E211" s="59"/>
      <c r="F211" s="57"/>
      <c r="G211" s="59"/>
      <c r="H211" s="60"/>
      <c r="I211" s="53"/>
    </row>
    <row r="212" spans="1:9" ht="20.100000000000001" customHeight="1" x14ac:dyDescent="0.25">
      <c r="A212" s="53"/>
      <c r="B212" s="128"/>
      <c r="C212" s="128"/>
      <c r="D212" s="70"/>
      <c r="E212" s="178" t="s">
        <v>282</v>
      </c>
      <c r="F212" s="130" t="s">
        <v>157</v>
      </c>
      <c r="G212" s="130"/>
      <c r="H212" s="62" t="s">
        <v>157</v>
      </c>
      <c r="I212" s="53"/>
    </row>
    <row r="213" spans="1:9" ht="3.95" customHeight="1" x14ac:dyDescent="0.25">
      <c r="A213" s="53"/>
      <c r="B213" s="63"/>
      <c r="C213" s="64"/>
      <c r="D213" s="64"/>
      <c r="E213" s="178"/>
      <c r="F213" s="66"/>
      <c r="G213" s="67"/>
      <c r="H213" s="68"/>
      <c r="I213" s="53"/>
    </row>
    <row r="214" spans="1:9" ht="0.95" customHeight="1" x14ac:dyDescent="0.25">
      <c r="A214" s="53"/>
      <c r="B214" s="57"/>
      <c r="C214" s="58"/>
      <c r="D214" s="58"/>
      <c r="E214" s="59"/>
      <c r="F214" s="57"/>
      <c r="G214" s="59"/>
      <c r="H214" s="60"/>
      <c r="I214" s="53"/>
    </row>
    <row r="215" spans="1:9" ht="20.100000000000001" customHeight="1" x14ac:dyDescent="0.25">
      <c r="A215" s="53"/>
      <c r="B215" s="128"/>
      <c r="C215" s="128"/>
      <c r="D215" s="70"/>
      <c r="E215" s="178" t="s">
        <v>283</v>
      </c>
      <c r="F215" s="130" t="s">
        <v>157</v>
      </c>
      <c r="G215" s="130"/>
      <c r="H215" s="62" t="s">
        <v>157</v>
      </c>
      <c r="I215" s="53"/>
    </row>
    <row r="216" spans="1:9" ht="3.95" customHeight="1" x14ac:dyDescent="0.25">
      <c r="A216" s="53"/>
      <c r="B216" s="63"/>
      <c r="C216" s="64"/>
      <c r="D216" s="64"/>
      <c r="E216" s="178"/>
      <c r="F216" s="66"/>
      <c r="G216" s="67"/>
      <c r="H216" s="68"/>
      <c r="I216" s="53"/>
    </row>
    <row r="217" spans="1:9" ht="0.95" customHeight="1" x14ac:dyDescent="0.25">
      <c r="A217" s="53"/>
      <c r="B217" s="57"/>
      <c r="C217" s="58"/>
      <c r="D217" s="58"/>
      <c r="E217" s="59"/>
      <c r="F217" s="57"/>
      <c r="G217" s="59"/>
      <c r="H217" s="60"/>
      <c r="I217" s="53"/>
    </row>
    <row r="218" spans="1:9" ht="23.25" customHeight="1" x14ac:dyDescent="0.25">
      <c r="A218" s="53"/>
      <c r="B218" s="131"/>
      <c r="C218" s="131"/>
      <c r="D218" s="54"/>
      <c r="E218" s="55" t="s">
        <v>284</v>
      </c>
      <c r="F218" s="132" t="s">
        <v>285</v>
      </c>
      <c r="G218" s="132"/>
      <c r="H218" s="56" t="s">
        <v>286</v>
      </c>
      <c r="I218" s="53"/>
    </row>
    <row r="219" spans="1:9" ht="5.25" customHeight="1" x14ac:dyDescent="0.25">
      <c r="A219" s="53"/>
      <c r="B219" s="57"/>
      <c r="C219" s="58"/>
      <c r="D219" s="58"/>
      <c r="E219" s="59"/>
      <c r="F219" s="57"/>
      <c r="G219" s="59"/>
      <c r="H219" s="60"/>
      <c r="I219" s="53"/>
    </row>
    <row r="220" spans="1:9" ht="34.5" customHeight="1" x14ac:dyDescent="0.25">
      <c r="A220" s="53"/>
      <c r="B220" s="128"/>
      <c r="C220" s="128"/>
      <c r="D220" s="70"/>
      <c r="E220" s="178" t="s">
        <v>287</v>
      </c>
      <c r="F220" s="130" t="s">
        <v>157</v>
      </c>
      <c r="G220" s="130"/>
      <c r="H220" s="62" t="s">
        <v>157</v>
      </c>
      <c r="I220" s="53"/>
    </row>
    <row r="221" spans="1:9" ht="3.95" customHeight="1" x14ac:dyDescent="0.25">
      <c r="A221" s="53"/>
      <c r="B221" s="63"/>
      <c r="C221" s="64"/>
      <c r="D221" s="64"/>
      <c r="E221" s="178"/>
      <c r="F221" s="66"/>
      <c r="G221" s="67"/>
      <c r="H221" s="68"/>
      <c r="I221" s="53"/>
    </row>
    <row r="222" spans="1:9" ht="9.75" customHeight="1" x14ac:dyDescent="0.25">
      <c r="A222" s="53"/>
      <c r="B222" s="57"/>
      <c r="C222" s="58"/>
      <c r="D222" s="58"/>
      <c r="E222" s="59"/>
      <c r="F222" s="57"/>
      <c r="G222" s="59"/>
      <c r="H222" s="60"/>
      <c r="I222" s="53"/>
    </row>
    <row r="223" spans="1:9" ht="20.100000000000001" customHeight="1" x14ac:dyDescent="0.25">
      <c r="A223" s="53"/>
      <c r="B223" s="131"/>
      <c r="C223" s="131"/>
      <c r="D223" s="54"/>
      <c r="E223" s="55" t="s">
        <v>276</v>
      </c>
      <c r="F223" s="132" t="s">
        <v>288</v>
      </c>
      <c r="G223" s="132"/>
      <c r="H223" s="56">
        <v>28.34</v>
      </c>
      <c r="I223" s="53"/>
    </row>
    <row r="224" spans="1:9" ht="0.95" customHeight="1" x14ac:dyDescent="0.25">
      <c r="A224" s="53"/>
      <c r="B224" s="57"/>
      <c r="C224" s="58"/>
      <c r="D224" s="58"/>
      <c r="E224" s="59"/>
      <c r="F224" s="57"/>
      <c r="G224" s="59"/>
      <c r="H224" s="60"/>
      <c r="I224" s="53"/>
    </row>
    <row r="225" spans="1:9" ht="20.100000000000001" customHeight="1" x14ac:dyDescent="0.25">
      <c r="A225" s="77"/>
      <c r="B225" s="159"/>
      <c r="C225" s="159"/>
      <c r="D225" s="101"/>
      <c r="E225" s="78"/>
      <c r="F225" s="165" t="s">
        <v>157</v>
      </c>
      <c r="G225" s="165"/>
      <c r="H225" s="102" t="s">
        <v>157</v>
      </c>
      <c r="I225" s="77"/>
    </row>
    <row r="226" spans="1:9" ht="88.5" customHeight="1" x14ac:dyDescent="0.25">
      <c r="A226" s="53"/>
      <c r="B226" s="53"/>
      <c r="C226" s="53"/>
      <c r="D226" s="53"/>
      <c r="E226" s="53"/>
      <c r="F226" s="53"/>
      <c r="G226" s="53"/>
      <c r="H226" s="53"/>
      <c r="I226" s="53"/>
    </row>
    <row r="227" spans="1:9" ht="48" customHeight="1" x14ac:dyDescent="0.25">
      <c r="A227" s="53"/>
      <c r="B227" s="53"/>
      <c r="C227" s="53"/>
      <c r="D227" s="53"/>
      <c r="E227" s="53"/>
      <c r="F227" s="53"/>
      <c r="G227" s="53"/>
      <c r="H227" s="53"/>
      <c r="I227" s="53"/>
    </row>
    <row r="228" spans="1:9" ht="3" customHeight="1" x14ac:dyDescent="0.25">
      <c r="A228" s="53"/>
      <c r="B228" s="53"/>
      <c r="C228" s="79"/>
      <c r="D228" s="79"/>
      <c r="E228" s="79"/>
      <c r="F228" s="79"/>
      <c r="G228" s="79"/>
      <c r="H228" s="79"/>
      <c r="I228" s="53"/>
    </row>
    <row r="229" spans="1:9" ht="15" customHeight="1" x14ac:dyDescent="0.25">
      <c r="A229" s="53"/>
      <c r="B229" s="53"/>
      <c r="C229" s="135" t="s">
        <v>100</v>
      </c>
      <c r="D229" s="135"/>
      <c r="E229" s="135"/>
      <c r="F229" s="135"/>
      <c r="G229" s="135"/>
      <c r="H229" s="135"/>
      <c r="I229" s="53"/>
    </row>
    <row r="230" spans="1:9" ht="0.95" customHeight="1" thickBot="1" x14ac:dyDescent="0.3">
      <c r="A230" s="53"/>
      <c r="B230" s="53"/>
      <c r="C230" s="79"/>
      <c r="D230" s="53"/>
      <c r="E230" s="53"/>
      <c r="F230" s="53"/>
      <c r="G230" s="53"/>
      <c r="H230" s="79"/>
      <c r="I230" s="53"/>
    </row>
    <row r="231" spans="1:9" ht="15" customHeight="1" x14ac:dyDescent="0.25">
      <c r="A231" s="53"/>
      <c r="B231" s="53"/>
      <c r="C231" s="152" t="s">
        <v>1</v>
      </c>
      <c r="D231" s="152"/>
      <c r="E231" s="152"/>
      <c r="F231" s="152"/>
      <c r="G231" s="137" t="s">
        <v>101</v>
      </c>
      <c r="H231" s="137"/>
      <c r="I231" s="53"/>
    </row>
    <row r="232" spans="1:9" ht="0.95" customHeight="1" x14ac:dyDescent="0.25">
      <c r="A232" s="53"/>
      <c r="B232" s="53"/>
      <c r="C232" s="79"/>
      <c r="D232" s="79"/>
      <c r="E232" s="79"/>
      <c r="F232" s="79"/>
      <c r="G232" s="79"/>
      <c r="H232" s="79"/>
      <c r="I232" s="53"/>
    </row>
    <row r="233" spans="1:9" ht="2.1" customHeight="1" x14ac:dyDescent="0.25">
      <c r="A233" s="53"/>
      <c r="B233" s="53"/>
      <c r="C233" s="53"/>
      <c r="D233" s="53"/>
      <c r="E233" s="53"/>
      <c r="F233" s="53"/>
      <c r="G233" s="53"/>
      <c r="H233" s="53"/>
      <c r="I233" s="53"/>
    </row>
    <row r="234" spans="1:9" ht="2.1" customHeight="1" thickBot="1" x14ac:dyDescent="0.3">
      <c r="A234" s="53"/>
      <c r="B234" s="80"/>
      <c r="C234" s="80"/>
      <c r="D234" s="80"/>
      <c r="E234" s="80"/>
      <c r="F234" s="57"/>
      <c r="G234" s="58"/>
      <c r="H234" s="59"/>
      <c r="I234" s="53"/>
    </row>
    <row r="235" spans="1:9" ht="15" customHeight="1" x14ac:dyDescent="0.25">
      <c r="A235" s="53"/>
      <c r="B235" s="153" t="s">
        <v>2</v>
      </c>
      <c r="C235" s="153"/>
      <c r="D235" s="153"/>
      <c r="E235" s="154"/>
      <c r="F235" s="139" t="s">
        <v>3</v>
      </c>
      <c r="G235" s="139"/>
      <c r="H235" s="139"/>
      <c r="I235" s="53"/>
    </row>
    <row r="236" spans="1:9" ht="15" customHeight="1" x14ac:dyDescent="0.25">
      <c r="A236" s="53"/>
      <c r="B236" s="155"/>
      <c r="C236" s="155"/>
      <c r="D236" s="155"/>
      <c r="E236" s="156"/>
      <c r="F236" s="140" t="s">
        <v>4</v>
      </c>
      <c r="G236" s="140"/>
      <c r="H236" s="140"/>
      <c r="I236" s="53"/>
    </row>
    <row r="237" spans="1:9" ht="18" customHeight="1" thickBot="1" x14ac:dyDescent="0.3">
      <c r="A237" s="53"/>
      <c r="B237" s="157"/>
      <c r="C237" s="157"/>
      <c r="D237" s="157"/>
      <c r="E237" s="158"/>
      <c r="F237" s="141" t="s">
        <v>5</v>
      </c>
      <c r="G237" s="141"/>
      <c r="H237" s="7" t="s">
        <v>6</v>
      </c>
      <c r="I237" s="53"/>
    </row>
    <row r="238" spans="1:9" ht="2.1" customHeight="1" x14ac:dyDescent="0.25">
      <c r="A238" s="53"/>
      <c r="B238" s="80"/>
      <c r="C238" s="81"/>
      <c r="D238" s="81"/>
      <c r="E238" s="80"/>
      <c r="F238" s="63"/>
      <c r="G238" s="64"/>
      <c r="H238" s="65"/>
      <c r="I238" s="53"/>
    </row>
    <row r="239" spans="1:9" ht="2.1" customHeight="1" x14ac:dyDescent="0.25">
      <c r="A239" s="53"/>
      <c r="B239" s="80"/>
      <c r="C239" s="80"/>
      <c r="D239" s="80"/>
      <c r="E239" s="80"/>
      <c r="F239" s="82"/>
      <c r="G239" s="83"/>
      <c r="H239" s="84"/>
      <c r="I239" s="53"/>
    </row>
    <row r="240" spans="1:9" ht="6" customHeight="1" x14ac:dyDescent="0.25">
      <c r="A240" s="53"/>
      <c r="B240" s="147" t="s">
        <v>289</v>
      </c>
      <c r="C240" s="147"/>
      <c r="D240" s="179" t="s">
        <v>128</v>
      </c>
      <c r="E240" s="149"/>
      <c r="F240" s="57"/>
      <c r="G240" s="59"/>
      <c r="H240" s="60"/>
      <c r="I240" s="53"/>
    </row>
    <row r="241" spans="1:10" ht="20.100000000000001" customHeight="1" x14ac:dyDescent="0.25">
      <c r="A241" s="53"/>
      <c r="B241" s="147"/>
      <c r="C241" s="147"/>
      <c r="D241" s="150"/>
      <c r="E241" s="151"/>
      <c r="F241" s="85"/>
      <c r="G241" s="85"/>
      <c r="H241" s="62"/>
      <c r="I241" s="53"/>
    </row>
    <row r="242" spans="1:10" ht="2.1" customHeight="1" x14ac:dyDescent="0.25">
      <c r="A242" s="53"/>
      <c r="B242" s="147"/>
      <c r="C242" s="147"/>
      <c r="D242" s="150"/>
      <c r="E242" s="151"/>
      <c r="F242" s="86"/>
      <c r="G242" s="87"/>
      <c r="H242" s="88"/>
      <c r="I242" s="53"/>
    </row>
    <row r="243" spans="1:10" ht="0.95" customHeight="1" x14ac:dyDescent="0.25">
      <c r="A243" s="53"/>
      <c r="B243" s="89"/>
      <c r="C243" s="81"/>
      <c r="D243" s="150"/>
      <c r="E243" s="151"/>
      <c r="F243" s="86"/>
      <c r="G243" s="87"/>
      <c r="H243" s="88"/>
      <c r="I243" s="53"/>
    </row>
    <row r="244" spans="1:10" ht="25.5" customHeight="1" x14ac:dyDescent="0.25">
      <c r="A244" s="53"/>
      <c r="B244" s="128"/>
      <c r="C244" s="128"/>
      <c r="D244" s="150"/>
      <c r="E244" s="151"/>
      <c r="F244" s="86"/>
      <c r="G244" s="87"/>
      <c r="H244" s="88"/>
      <c r="I244" s="53"/>
    </row>
    <row r="245" spans="1:10" ht="0.95" customHeight="1" x14ac:dyDescent="0.25">
      <c r="A245" s="53"/>
      <c r="B245" s="128"/>
      <c r="C245" s="128"/>
      <c r="D245" s="81"/>
      <c r="E245" s="90"/>
      <c r="F245" s="86"/>
      <c r="G245" s="87"/>
      <c r="H245" s="88"/>
      <c r="I245" s="53"/>
    </row>
    <row r="246" spans="1:10" ht="0.95" customHeight="1" x14ac:dyDescent="0.25">
      <c r="A246" s="53"/>
      <c r="B246" s="128"/>
      <c r="C246" s="128"/>
      <c r="D246" s="182"/>
      <c r="E246" s="178" t="s">
        <v>290</v>
      </c>
      <c r="F246" s="86"/>
      <c r="G246" s="87"/>
      <c r="H246" s="88"/>
      <c r="I246" s="53"/>
    </row>
    <row r="247" spans="1:10" ht="32.25" customHeight="1" x14ac:dyDescent="0.25">
      <c r="A247" s="53"/>
      <c r="B247" s="89"/>
      <c r="C247" s="81"/>
      <c r="D247" s="182"/>
      <c r="E247" s="178"/>
      <c r="F247" s="180" t="s">
        <v>291</v>
      </c>
      <c r="G247" s="181"/>
      <c r="H247" s="107" t="s">
        <v>111</v>
      </c>
      <c r="I247" s="53"/>
    </row>
    <row r="248" spans="1:10" ht="3.95" customHeight="1" x14ac:dyDescent="0.25">
      <c r="A248" s="53"/>
      <c r="B248" s="63"/>
      <c r="C248" s="64"/>
      <c r="D248" s="64"/>
      <c r="E248" s="178"/>
      <c r="F248" s="66"/>
      <c r="G248" s="67"/>
      <c r="H248" s="68"/>
      <c r="I248" s="53"/>
    </row>
    <row r="249" spans="1:10" ht="14.25" customHeight="1" x14ac:dyDescent="0.25">
      <c r="A249" s="53"/>
      <c r="B249" s="57"/>
      <c r="C249" s="58"/>
      <c r="D249" s="58"/>
      <c r="E249" s="59"/>
      <c r="F249" s="57"/>
      <c r="G249" s="59"/>
      <c r="H249" s="60"/>
      <c r="I249" s="53"/>
    </row>
    <row r="250" spans="1:10" ht="20.100000000000001" customHeight="1" thickBot="1" x14ac:dyDescent="0.3">
      <c r="A250" s="53"/>
      <c r="B250" s="131"/>
      <c r="C250" s="131"/>
      <c r="D250" s="54"/>
      <c r="E250" s="55" t="s">
        <v>276</v>
      </c>
      <c r="F250" s="132" t="s">
        <v>292</v>
      </c>
      <c r="G250" s="132"/>
      <c r="H250" s="121" t="s">
        <v>293</v>
      </c>
      <c r="I250" s="53"/>
    </row>
    <row r="251" spans="1:10" ht="0.95" customHeight="1" x14ac:dyDescent="0.25">
      <c r="A251" s="53"/>
      <c r="B251" s="57"/>
      <c r="C251" s="58"/>
      <c r="D251" s="58"/>
      <c r="E251" s="59"/>
      <c r="F251" s="144"/>
      <c r="G251" s="144"/>
      <c r="H251" s="69"/>
      <c r="I251" s="53"/>
    </row>
    <row r="252" spans="1:10" ht="20.100000000000001" customHeight="1" thickBot="1" x14ac:dyDescent="0.3">
      <c r="A252" s="53"/>
      <c r="B252" s="128"/>
      <c r="C252" s="128"/>
      <c r="D252" s="70" t="s">
        <v>294</v>
      </c>
      <c r="E252" s="61"/>
      <c r="F252" s="167">
        <v>12068.26</v>
      </c>
      <c r="G252" s="130"/>
      <c r="H252" s="71">
        <v>27377.86</v>
      </c>
      <c r="I252" s="53"/>
      <c r="J252" s="30">
        <f>F201+F204+F209+F218+F223+F247+F250+F199-17.87</f>
        <v>12068.259999999998</v>
      </c>
    </row>
    <row r="253" spans="1:10" ht="0.95" customHeight="1" x14ac:dyDescent="0.25">
      <c r="A253" s="53"/>
      <c r="B253" s="66"/>
      <c r="C253" s="72"/>
      <c r="D253" s="72"/>
      <c r="E253" s="67"/>
      <c r="F253" s="144"/>
      <c r="G253" s="144"/>
      <c r="H253" s="69"/>
      <c r="I253" s="53"/>
    </row>
    <row r="254" spans="1:10" ht="0.95" customHeight="1" x14ac:dyDescent="0.25">
      <c r="A254" s="53"/>
      <c r="B254" s="57"/>
      <c r="C254" s="58"/>
      <c r="D254" s="58"/>
      <c r="E254" s="59"/>
      <c r="F254" s="57"/>
      <c r="G254" s="59"/>
      <c r="H254" s="60"/>
      <c r="I254" s="53"/>
    </row>
    <row r="255" spans="1:10" ht="20.100000000000001" customHeight="1" thickBot="1" x14ac:dyDescent="0.3">
      <c r="A255" s="53"/>
      <c r="B255" s="131"/>
      <c r="C255" s="131"/>
      <c r="D255" s="54" t="s">
        <v>295</v>
      </c>
      <c r="E255" s="55"/>
      <c r="F255" s="183">
        <v>124486.15</v>
      </c>
      <c r="G255" s="184"/>
      <c r="H255" s="108">
        <v>132724.65</v>
      </c>
      <c r="I255" s="53"/>
      <c r="J255" s="30">
        <f>F252+F185+F60</f>
        <v>124486.15</v>
      </c>
    </row>
    <row r="256" spans="1:10" ht="0.95" customHeight="1" x14ac:dyDescent="0.25">
      <c r="A256" s="53"/>
      <c r="B256" s="57"/>
      <c r="C256" s="58"/>
      <c r="D256" s="58"/>
      <c r="E256" s="59"/>
      <c r="F256" s="73"/>
      <c r="G256" s="75"/>
      <c r="H256" s="76"/>
      <c r="I256" s="53"/>
    </row>
    <row r="257" spans="1:9" ht="20.100000000000001" customHeight="1" x14ac:dyDescent="0.25">
      <c r="A257" s="53"/>
      <c r="B257" s="128"/>
      <c r="C257" s="128"/>
      <c r="D257" s="129" t="s">
        <v>296</v>
      </c>
      <c r="E257" s="61"/>
      <c r="F257" s="130" t="s">
        <v>157</v>
      </c>
      <c r="G257" s="130"/>
      <c r="H257" s="62" t="s">
        <v>157</v>
      </c>
      <c r="I257" s="53"/>
    </row>
    <row r="258" spans="1:9" ht="3.95" customHeight="1" x14ac:dyDescent="0.25">
      <c r="A258" s="53"/>
      <c r="B258" s="63"/>
      <c r="C258" s="64"/>
      <c r="D258" s="129"/>
      <c r="E258" s="65"/>
      <c r="F258" s="66"/>
      <c r="G258" s="67"/>
      <c r="H258" s="68"/>
      <c r="I258" s="53"/>
    </row>
    <row r="259" spans="1:9" ht="0.95" customHeight="1" x14ac:dyDescent="0.25">
      <c r="A259" s="53"/>
      <c r="B259" s="57"/>
      <c r="C259" s="58"/>
      <c r="D259" s="58"/>
      <c r="E259" s="59"/>
      <c r="F259" s="57"/>
      <c r="G259" s="59"/>
      <c r="H259" s="60"/>
      <c r="I259" s="53"/>
    </row>
    <row r="260" spans="1:9" ht="20.100000000000001" customHeight="1" x14ac:dyDescent="0.25">
      <c r="A260" s="53"/>
      <c r="B260" s="131" t="s">
        <v>297</v>
      </c>
      <c r="C260" s="131"/>
      <c r="D260" s="54" t="s">
        <v>298</v>
      </c>
      <c r="E260" s="55"/>
      <c r="F260" s="132" t="s">
        <v>157</v>
      </c>
      <c r="G260" s="132"/>
      <c r="H260" s="56" t="s">
        <v>157</v>
      </c>
      <c r="I260" s="53"/>
    </row>
    <row r="261" spans="1:9" ht="0.95" customHeight="1" x14ac:dyDescent="0.25">
      <c r="A261" s="53"/>
      <c r="B261" s="57"/>
      <c r="C261" s="58"/>
      <c r="D261" s="58"/>
      <c r="E261" s="59"/>
      <c r="F261" s="57"/>
      <c r="G261" s="59"/>
      <c r="H261" s="60"/>
      <c r="I261" s="53"/>
    </row>
    <row r="262" spans="1:9" ht="20.100000000000001" customHeight="1" x14ac:dyDescent="0.25">
      <c r="A262" s="53"/>
      <c r="B262" s="131"/>
      <c r="C262" s="131"/>
      <c r="D262" s="54" t="s">
        <v>299</v>
      </c>
      <c r="E262" s="55"/>
      <c r="F262" s="132" t="s">
        <v>157</v>
      </c>
      <c r="G262" s="132"/>
      <c r="H262" s="56" t="s">
        <v>157</v>
      </c>
      <c r="I262" s="53"/>
    </row>
    <row r="263" spans="1:9" ht="0.95" customHeight="1" x14ac:dyDescent="0.25">
      <c r="A263" s="53"/>
      <c r="B263" s="57"/>
      <c r="C263" s="58"/>
      <c r="D263" s="58"/>
      <c r="E263" s="59"/>
      <c r="F263" s="57"/>
      <c r="G263" s="59"/>
      <c r="H263" s="60"/>
      <c r="I263" s="53"/>
    </row>
    <row r="264" spans="1:9" ht="20.100000000000001" customHeight="1" thickBot="1" x14ac:dyDescent="0.3">
      <c r="A264" s="53"/>
      <c r="B264" s="131"/>
      <c r="C264" s="131"/>
      <c r="D264" s="54" t="s">
        <v>156</v>
      </c>
      <c r="E264" s="55"/>
      <c r="F264" s="161" t="s">
        <v>105</v>
      </c>
      <c r="G264" s="132"/>
      <c r="H264" s="56" t="s">
        <v>300</v>
      </c>
      <c r="I264" s="53"/>
    </row>
    <row r="265" spans="1:9" ht="0.95" customHeight="1" x14ac:dyDescent="0.25">
      <c r="A265" s="53"/>
      <c r="B265" s="57"/>
      <c r="C265" s="58"/>
      <c r="D265" s="58"/>
      <c r="E265" s="59"/>
      <c r="F265" s="144"/>
      <c r="G265" s="144"/>
      <c r="H265" s="69"/>
      <c r="I265" s="53"/>
    </row>
    <row r="266" spans="1:9" ht="20.100000000000001" customHeight="1" thickBot="1" x14ac:dyDescent="0.3">
      <c r="A266" s="53"/>
      <c r="B266" s="128"/>
      <c r="C266" s="128"/>
      <c r="D266" s="70" t="s">
        <v>301</v>
      </c>
      <c r="E266" s="61"/>
      <c r="F266" s="185" t="s">
        <v>302</v>
      </c>
      <c r="G266" s="186"/>
      <c r="H266" s="62" t="s">
        <v>300</v>
      </c>
      <c r="I266" s="53"/>
    </row>
    <row r="267" spans="1:9" ht="0.95" customHeight="1" x14ac:dyDescent="0.25">
      <c r="A267" s="53"/>
      <c r="B267" s="66"/>
      <c r="C267" s="72"/>
      <c r="D267" s="72"/>
      <c r="E267" s="67"/>
      <c r="F267" s="144"/>
      <c r="G267" s="144"/>
      <c r="H267" s="69"/>
      <c r="I267" s="53"/>
    </row>
    <row r="268" spans="1:9" ht="0.95" customHeight="1" x14ac:dyDescent="0.25">
      <c r="A268" s="53"/>
      <c r="B268" s="57"/>
      <c r="C268" s="58"/>
      <c r="D268" s="58"/>
      <c r="E268" s="59"/>
      <c r="F268" s="57"/>
      <c r="G268" s="59"/>
      <c r="H268" s="60"/>
      <c r="I268" s="53"/>
    </row>
    <row r="269" spans="1:9" ht="20.100000000000001" customHeight="1" x14ac:dyDescent="0.25">
      <c r="A269" s="53"/>
      <c r="B269" s="131" t="s">
        <v>303</v>
      </c>
      <c r="C269" s="131"/>
      <c r="D269" s="54" t="s">
        <v>304</v>
      </c>
      <c r="E269" s="55"/>
      <c r="F269" s="132" t="s">
        <v>157</v>
      </c>
      <c r="G269" s="132"/>
      <c r="H269" s="56" t="s">
        <v>157</v>
      </c>
      <c r="I269" s="53"/>
    </row>
    <row r="270" spans="1:9" ht="0.95" customHeight="1" x14ac:dyDescent="0.25">
      <c r="A270" s="53"/>
      <c r="B270" s="57"/>
      <c r="C270" s="58"/>
      <c r="D270" s="58"/>
      <c r="E270" s="59"/>
      <c r="F270" s="57"/>
      <c r="G270" s="59"/>
      <c r="H270" s="60"/>
      <c r="I270" s="53"/>
    </row>
    <row r="271" spans="1:9" ht="20.100000000000001" customHeight="1" x14ac:dyDescent="0.25">
      <c r="A271" s="53"/>
      <c r="B271" s="131"/>
      <c r="C271" s="131"/>
      <c r="D271" s="91" t="s">
        <v>102</v>
      </c>
      <c r="E271" s="55"/>
      <c r="F271" s="132" t="s">
        <v>157</v>
      </c>
      <c r="G271" s="132"/>
      <c r="H271" s="56" t="s">
        <v>157</v>
      </c>
      <c r="I271" s="53"/>
    </row>
    <row r="272" spans="1:9" ht="0.95" customHeight="1" x14ac:dyDescent="0.25">
      <c r="A272" s="53"/>
      <c r="B272" s="57"/>
      <c r="C272" s="58"/>
      <c r="D272" s="58"/>
      <c r="E272" s="59"/>
      <c r="F272" s="57"/>
      <c r="G272" s="59"/>
      <c r="H272" s="60"/>
      <c r="I272" s="53"/>
    </row>
    <row r="273" spans="1:9" ht="20.100000000000001" customHeight="1" x14ac:dyDescent="0.25">
      <c r="A273" s="53"/>
      <c r="B273" s="131"/>
      <c r="C273" s="131"/>
      <c r="D273" s="54"/>
      <c r="E273" s="55" t="s">
        <v>305</v>
      </c>
      <c r="F273" s="132" t="s">
        <v>306</v>
      </c>
      <c r="G273" s="132"/>
      <c r="H273" s="56" t="s">
        <v>307</v>
      </c>
      <c r="I273" s="53"/>
    </row>
    <row r="274" spans="1:9" ht="0.95" customHeight="1" x14ac:dyDescent="0.25">
      <c r="A274" s="53"/>
      <c r="B274" s="57"/>
      <c r="C274" s="58"/>
      <c r="D274" s="58"/>
      <c r="E274" s="59"/>
      <c r="F274" s="57"/>
      <c r="G274" s="59"/>
      <c r="H274" s="60"/>
      <c r="I274" s="53"/>
    </row>
    <row r="275" spans="1:9" ht="20.100000000000001" customHeight="1" x14ac:dyDescent="0.25">
      <c r="A275" s="53"/>
      <c r="B275" s="128"/>
      <c r="C275" s="128"/>
      <c r="D275" s="70"/>
      <c r="E275" s="178" t="s">
        <v>308</v>
      </c>
      <c r="F275" s="130" t="s">
        <v>309</v>
      </c>
      <c r="G275" s="130"/>
      <c r="H275" s="62" t="s">
        <v>310</v>
      </c>
      <c r="I275" s="53"/>
    </row>
    <row r="276" spans="1:9" ht="3.95" customHeight="1" x14ac:dyDescent="0.25">
      <c r="A276" s="53"/>
      <c r="B276" s="63"/>
      <c r="C276" s="64"/>
      <c r="D276" s="64"/>
      <c r="E276" s="178"/>
      <c r="F276" s="66"/>
      <c r="G276" s="67"/>
      <c r="H276" s="68"/>
      <c r="I276" s="53"/>
    </row>
    <row r="277" spans="1:9" ht="0.95" customHeight="1" x14ac:dyDescent="0.25">
      <c r="A277" s="53"/>
      <c r="B277" s="57"/>
      <c r="C277" s="58"/>
      <c r="D277" s="58"/>
      <c r="E277" s="59"/>
      <c r="F277" s="57"/>
      <c r="G277" s="59"/>
      <c r="H277" s="60"/>
      <c r="I277" s="53"/>
    </row>
    <row r="278" spans="1:9" ht="20.100000000000001" customHeight="1" x14ac:dyDescent="0.25">
      <c r="A278" s="53"/>
      <c r="B278" s="131"/>
      <c r="C278" s="131"/>
      <c r="D278" s="54"/>
      <c r="E278" s="55" t="s">
        <v>311</v>
      </c>
      <c r="F278" s="132" t="s">
        <v>157</v>
      </c>
      <c r="G278" s="132"/>
      <c r="H278" s="56" t="s">
        <v>157</v>
      </c>
      <c r="I278" s="53"/>
    </row>
    <row r="279" spans="1:9" ht="0.95" customHeight="1" x14ac:dyDescent="0.25">
      <c r="A279" s="53"/>
      <c r="B279" s="57"/>
      <c r="C279" s="58"/>
      <c r="D279" s="58"/>
      <c r="E279" s="59"/>
      <c r="F279" s="57"/>
      <c r="G279" s="59"/>
      <c r="H279" s="60"/>
      <c r="I279" s="53"/>
    </row>
    <row r="280" spans="1:9" ht="26.25" customHeight="1" x14ac:dyDescent="0.25">
      <c r="A280" s="53"/>
      <c r="B280" s="131"/>
      <c r="C280" s="131"/>
      <c r="D280" s="54"/>
      <c r="E280" s="55" t="s">
        <v>312</v>
      </c>
      <c r="F280" s="132" t="s">
        <v>313</v>
      </c>
      <c r="G280" s="132"/>
      <c r="H280" s="56" t="s">
        <v>314</v>
      </c>
      <c r="I280" s="53"/>
    </row>
    <row r="281" spans="1:9" ht="0.95" customHeight="1" x14ac:dyDescent="0.25">
      <c r="A281" s="53"/>
      <c r="B281" s="57"/>
      <c r="C281" s="58"/>
      <c r="D281" s="58"/>
      <c r="E281" s="59"/>
      <c r="F281" s="57"/>
      <c r="G281" s="59"/>
      <c r="H281" s="60"/>
      <c r="I281" s="53"/>
    </row>
    <row r="282" spans="1:9" ht="20.100000000000001" customHeight="1" x14ac:dyDescent="0.25">
      <c r="A282" s="53"/>
      <c r="B282" s="128"/>
      <c r="C282" s="128"/>
      <c r="D282" s="70"/>
      <c r="E282" s="178" t="s">
        <v>315</v>
      </c>
      <c r="F282" s="130" t="s">
        <v>316</v>
      </c>
      <c r="G282" s="130"/>
      <c r="H282" s="62" t="s">
        <v>317</v>
      </c>
      <c r="I282" s="53"/>
    </row>
    <row r="283" spans="1:9" ht="3.95" customHeight="1" x14ac:dyDescent="0.25">
      <c r="A283" s="53"/>
      <c r="B283" s="63"/>
      <c r="C283" s="64"/>
      <c r="D283" s="64"/>
      <c r="E283" s="178"/>
      <c r="F283" s="66"/>
      <c r="G283" s="67"/>
      <c r="H283" s="68"/>
      <c r="I283" s="53"/>
    </row>
    <row r="284" spans="1:9" ht="0.95" customHeight="1" x14ac:dyDescent="0.25">
      <c r="A284" s="53"/>
      <c r="B284" s="57"/>
      <c r="C284" s="58"/>
      <c r="D284" s="58"/>
      <c r="E284" s="59"/>
      <c r="F284" s="57"/>
      <c r="G284" s="59"/>
      <c r="H284" s="60"/>
      <c r="I284" s="53"/>
    </row>
    <row r="285" spans="1:9" ht="20.100000000000001" customHeight="1" x14ac:dyDescent="0.25">
      <c r="A285" s="53"/>
      <c r="B285" s="131"/>
      <c r="C285" s="131"/>
      <c r="D285" s="54"/>
      <c r="E285" s="55" t="s">
        <v>318</v>
      </c>
      <c r="F285" s="132" t="s">
        <v>157</v>
      </c>
      <c r="G285" s="132"/>
      <c r="H285" s="56" t="s">
        <v>157</v>
      </c>
      <c r="I285" s="53"/>
    </row>
    <row r="286" spans="1:9" ht="0.95" customHeight="1" x14ac:dyDescent="0.25">
      <c r="A286" s="53"/>
      <c r="B286" s="57"/>
      <c r="C286" s="58"/>
      <c r="D286" s="58"/>
      <c r="E286" s="59"/>
      <c r="F286" s="57"/>
      <c r="G286" s="59"/>
      <c r="H286" s="60"/>
      <c r="I286" s="53"/>
    </row>
    <row r="287" spans="1:9" ht="30" customHeight="1" x14ac:dyDescent="0.25">
      <c r="A287" s="53"/>
      <c r="B287" s="131"/>
      <c r="C287" s="131"/>
      <c r="D287" s="91" t="s">
        <v>103</v>
      </c>
      <c r="E287" s="55"/>
      <c r="F287" s="132" t="s">
        <v>157</v>
      </c>
      <c r="G287" s="132"/>
      <c r="H287" s="56" t="s">
        <v>157</v>
      </c>
      <c r="I287" s="53"/>
    </row>
    <row r="288" spans="1:9" ht="0.95" customHeight="1" x14ac:dyDescent="0.25">
      <c r="A288" s="53"/>
      <c r="B288" s="57"/>
      <c r="C288" s="58"/>
      <c r="D288" s="58"/>
      <c r="E288" s="59"/>
      <c r="F288" s="57"/>
      <c r="G288" s="59"/>
      <c r="H288" s="60"/>
      <c r="I288" s="53"/>
    </row>
    <row r="289" spans="1:10" ht="24.75" customHeight="1" thickBot="1" x14ac:dyDescent="0.3">
      <c r="A289" s="53"/>
      <c r="B289" s="131"/>
      <c r="C289" s="131"/>
      <c r="D289" s="54"/>
      <c r="E289" s="55" t="s">
        <v>319</v>
      </c>
      <c r="F289" s="132" t="s">
        <v>320</v>
      </c>
      <c r="G289" s="132"/>
      <c r="H289" s="56" t="s">
        <v>321</v>
      </c>
      <c r="I289" s="53"/>
    </row>
    <row r="290" spans="1:10" ht="0.95" customHeight="1" x14ac:dyDescent="0.25">
      <c r="A290" s="53"/>
      <c r="B290" s="57"/>
      <c r="C290" s="58"/>
      <c r="D290" s="58"/>
      <c r="E290" s="59"/>
      <c r="F290" s="144"/>
      <c r="G290" s="144"/>
      <c r="H290" s="69"/>
      <c r="I290" s="53"/>
    </row>
    <row r="291" spans="1:10" ht="28.5" customHeight="1" thickBot="1" x14ac:dyDescent="0.3">
      <c r="A291" s="53"/>
      <c r="B291" s="128"/>
      <c r="C291" s="128"/>
      <c r="D291" s="70" t="s">
        <v>322</v>
      </c>
      <c r="E291" s="61"/>
      <c r="F291" s="130" t="s">
        <v>323</v>
      </c>
      <c r="G291" s="130"/>
      <c r="H291" s="123" t="s">
        <v>324</v>
      </c>
      <c r="I291" s="53"/>
      <c r="J291">
        <f>F273+F275+F280+F282+F289</f>
        <v>104354.85999999999</v>
      </c>
    </row>
    <row r="292" spans="1:10" ht="0.95" customHeight="1" x14ac:dyDescent="0.25">
      <c r="A292" s="53"/>
      <c r="B292" s="66"/>
      <c r="C292" s="72"/>
      <c r="D292" s="72"/>
      <c r="E292" s="67"/>
      <c r="F292" s="144"/>
      <c r="G292" s="144"/>
      <c r="H292" s="69"/>
      <c r="I292" s="53"/>
    </row>
    <row r="293" spans="1:10" ht="0.95" customHeight="1" x14ac:dyDescent="0.25">
      <c r="A293" s="53"/>
      <c r="B293" s="57"/>
      <c r="C293" s="58"/>
      <c r="D293" s="58"/>
      <c r="E293" s="59"/>
      <c r="F293" s="57"/>
      <c r="G293" s="59"/>
      <c r="H293" s="60"/>
      <c r="I293" s="53"/>
    </row>
    <row r="294" spans="1:10" ht="20.100000000000001" customHeight="1" x14ac:dyDescent="0.25">
      <c r="A294" s="53"/>
      <c r="B294" s="128" t="s">
        <v>325</v>
      </c>
      <c r="C294" s="128"/>
      <c r="D294" s="129" t="s">
        <v>326</v>
      </c>
      <c r="E294" s="61"/>
      <c r="F294" s="193">
        <v>714.8</v>
      </c>
      <c r="G294" s="193"/>
      <c r="H294" s="62">
        <v>409.29</v>
      </c>
      <c r="I294" s="53"/>
    </row>
    <row r="295" spans="1:10" ht="3.95" customHeight="1" x14ac:dyDescent="0.25">
      <c r="A295" s="53"/>
      <c r="B295" s="63"/>
      <c r="C295" s="64"/>
      <c r="D295" s="129"/>
      <c r="E295" s="65"/>
      <c r="F295" s="66"/>
      <c r="G295" s="67"/>
      <c r="H295" s="68"/>
      <c r="I295" s="53"/>
    </row>
    <row r="296" spans="1:10" ht="0.95" customHeight="1" x14ac:dyDescent="0.25">
      <c r="A296" s="53"/>
      <c r="B296" s="57"/>
      <c r="C296" s="58"/>
      <c r="D296" s="58"/>
      <c r="E296" s="59"/>
      <c r="F296" s="57"/>
      <c r="G296" s="59"/>
      <c r="H296" s="60"/>
      <c r="I296" s="53"/>
    </row>
    <row r="297" spans="1:10" ht="20.100000000000001" customHeight="1" thickBot="1" x14ac:dyDescent="0.3">
      <c r="A297" s="53"/>
      <c r="B297" s="131" t="s">
        <v>327</v>
      </c>
      <c r="C297" s="131"/>
      <c r="D297" s="54" t="s">
        <v>328</v>
      </c>
      <c r="E297" s="55"/>
      <c r="F297" s="132" t="s">
        <v>157</v>
      </c>
      <c r="G297" s="132"/>
      <c r="H297" s="56" t="s">
        <v>157</v>
      </c>
      <c r="I297" s="53"/>
    </row>
    <row r="298" spans="1:10" ht="0.95" customHeight="1" x14ac:dyDescent="0.25">
      <c r="A298" s="53"/>
      <c r="B298" s="57"/>
      <c r="C298" s="58"/>
      <c r="D298" s="58"/>
      <c r="E298" s="59"/>
      <c r="F298" s="144"/>
      <c r="G298" s="144"/>
      <c r="H298" s="69"/>
      <c r="I298" s="53"/>
    </row>
    <row r="299" spans="1:10" ht="20.100000000000001" customHeight="1" thickBot="1" x14ac:dyDescent="0.3">
      <c r="A299" s="109"/>
      <c r="B299" s="187"/>
      <c r="C299" s="187"/>
      <c r="D299" s="188" t="s">
        <v>104</v>
      </c>
      <c r="E299" s="110"/>
      <c r="F299" s="191">
        <v>229603.32</v>
      </c>
      <c r="G299" s="192"/>
      <c r="H299" s="111">
        <v>187191.05</v>
      </c>
      <c r="I299" s="109"/>
      <c r="J299" s="30"/>
    </row>
    <row r="300" spans="1:10" ht="8.25" customHeight="1" x14ac:dyDescent="0.25">
      <c r="A300" s="109"/>
      <c r="B300" s="112"/>
      <c r="C300" s="113"/>
      <c r="D300" s="189"/>
      <c r="E300" s="114"/>
      <c r="F300" s="144"/>
      <c r="G300" s="144"/>
      <c r="H300" s="69"/>
      <c r="I300" s="109"/>
    </row>
    <row r="301" spans="1:10" ht="13.5" customHeight="1" x14ac:dyDescent="0.25">
      <c r="A301" s="77"/>
      <c r="B301" s="115"/>
      <c r="C301" s="116"/>
      <c r="D301" s="190"/>
      <c r="E301" s="117"/>
      <c r="F301" s="118"/>
      <c r="G301" s="119"/>
      <c r="H301" s="120"/>
      <c r="I301" s="77"/>
    </row>
    <row r="302" spans="1:10" ht="13.5" customHeight="1" x14ac:dyDescent="0.25">
      <c r="A302" s="124" t="s">
        <v>106</v>
      </c>
      <c r="B302" s="124"/>
      <c r="C302" s="124"/>
      <c r="D302" s="124"/>
      <c r="E302" s="124"/>
      <c r="F302" s="124"/>
      <c r="G302" s="124"/>
      <c r="H302" s="124"/>
      <c r="I302" s="124"/>
    </row>
    <row r="303" spans="1:10" x14ac:dyDescent="0.25">
      <c r="A303" s="125" t="s">
        <v>107</v>
      </c>
      <c r="B303" s="125"/>
      <c r="C303" s="125"/>
      <c r="D303" s="125"/>
      <c r="E303" s="125"/>
      <c r="F303" s="125"/>
      <c r="G303" s="125"/>
      <c r="H303" s="125"/>
      <c r="I303" s="125"/>
    </row>
    <row r="309" spans="6:6" x14ac:dyDescent="0.25">
      <c r="F309">
        <f>229605.29-229603.32</f>
        <v>1.9700000000011642</v>
      </c>
    </row>
  </sheetData>
  <mergeCells count="277">
    <mergeCell ref="A75:I75"/>
    <mergeCell ref="F128:G128"/>
    <mergeCell ref="F132:G132"/>
    <mergeCell ref="F116:G116"/>
    <mergeCell ref="F140:G141"/>
    <mergeCell ref="F99:G99"/>
    <mergeCell ref="F102:G102"/>
    <mergeCell ref="C78:H78"/>
    <mergeCell ref="B297:C297"/>
    <mergeCell ref="F297:G297"/>
    <mergeCell ref="B285:C285"/>
    <mergeCell ref="F285:G285"/>
    <mergeCell ref="B287:C287"/>
    <mergeCell ref="F287:G287"/>
    <mergeCell ref="B289:C289"/>
    <mergeCell ref="F289:G289"/>
    <mergeCell ref="B278:C278"/>
    <mergeCell ref="F278:G278"/>
    <mergeCell ref="B280:C280"/>
    <mergeCell ref="F280:G280"/>
    <mergeCell ref="B282:C282"/>
    <mergeCell ref="E282:E283"/>
    <mergeCell ref="F282:G282"/>
    <mergeCell ref="B271:C271"/>
    <mergeCell ref="F298:G298"/>
    <mergeCell ref="B299:C299"/>
    <mergeCell ref="D299:D301"/>
    <mergeCell ref="F299:G299"/>
    <mergeCell ref="F300:G300"/>
    <mergeCell ref="F290:G290"/>
    <mergeCell ref="B291:C291"/>
    <mergeCell ref="F291:G291"/>
    <mergeCell ref="F292:G292"/>
    <mergeCell ref="B294:C294"/>
    <mergeCell ref="D294:D295"/>
    <mergeCell ref="F294:G294"/>
    <mergeCell ref="F271:G271"/>
    <mergeCell ref="B273:C273"/>
    <mergeCell ref="F273:G273"/>
    <mergeCell ref="B275:C275"/>
    <mergeCell ref="E275:E276"/>
    <mergeCell ref="F275:G275"/>
    <mergeCell ref="F265:G265"/>
    <mergeCell ref="B266:C266"/>
    <mergeCell ref="F266:G266"/>
    <mergeCell ref="F267:G267"/>
    <mergeCell ref="B269:C269"/>
    <mergeCell ref="F269:G269"/>
    <mergeCell ref="B260:C260"/>
    <mergeCell ref="F260:G260"/>
    <mergeCell ref="B262:C262"/>
    <mergeCell ref="F262:G262"/>
    <mergeCell ref="B264:C264"/>
    <mergeCell ref="F264:G264"/>
    <mergeCell ref="F253:G253"/>
    <mergeCell ref="B255:C255"/>
    <mergeCell ref="F255:G255"/>
    <mergeCell ref="B257:C257"/>
    <mergeCell ref="D257:D258"/>
    <mergeCell ref="F257:G257"/>
    <mergeCell ref="B250:C250"/>
    <mergeCell ref="F250:G250"/>
    <mergeCell ref="F251:G251"/>
    <mergeCell ref="B252:C252"/>
    <mergeCell ref="F252:G252"/>
    <mergeCell ref="B235:E237"/>
    <mergeCell ref="F235:H235"/>
    <mergeCell ref="F236:H236"/>
    <mergeCell ref="F237:G237"/>
    <mergeCell ref="B240:C242"/>
    <mergeCell ref="D240:E244"/>
    <mergeCell ref="F247:G247"/>
    <mergeCell ref="B244:C246"/>
    <mergeCell ref="D246:D247"/>
    <mergeCell ref="E246:E248"/>
    <mergeCell ref="B225:C225"/>
    <mergeCell ref="F225:G225"/>
    <mergeCell ref="C229:H229"/>
    <mergeCell ref="C231:F231"/>
    <mergeCell ref="G231:H231"/>
    <mergeCell ref="B220:C220"/>
    <mergeCell ref="E220:E221"/>
    <mergeCell ref="F220:G220"/>
    <mergeCell ref="B223:C223"/>
    <mergeCell ref="F223:G223"/>
    <mergeCell ref="B215:C215"/>
    <mergeCell ref="E215:E216"/>
    <mergeCell ref="F215:G215"/>
    <mergeCell ref="B218:C218"/>
    <mergeCell ref="F218:G218"/>
    <mergeCell ref="B209:C209"/>
    <mergeCell ref="E209:E210"/>
    <mergeCell ref="F209:G209"/>
    <mergeCell ref="B212:C212"/>
    <mergeCell ref="E212:E213"/>
    <mergeCell ref="F212:G212"/>
    <mergeCell ref="B204:C204"/>
    <mergeCell ref="F204:G204"/>
    <mergeCell ref="B206:C206"/>
    <mergeCell ref="D206:D207"/>
    <mergeCell ref="F206:G206"/>
    <mergeCell ref="B199:C199"/>
    <mergeCell ref="F199:G199"/>
    <mergeCell ref="B201:C201"/>
    <mergeCell ref="E201:E202"/>
    <mergeCell ref="F201:G201"/>
    <mergeCell ref="B192:C192"/>
    <mergeCell ref="F192:G192"/>
    <mergeCell ref="B194:C194"/>
    <mergeCell ref="F194:G194"/>
    <mergeCell ref="B196:C196"/>
    <mergeCell ref="D196:D197"/>
    <mergeCell ref="F196:G196"/>
    <mergeCell ref="F186:G186"/>
    <mergeCell ref="B188:C188"/>
    <mergeCell ref="F188:G188"/>
    <mergeCell ref="B190:C190"/>
    <mergeCell ref="F190:G190"/>
    <mergeCell ref="F108:G108"/>
    <mergeCell ref="B142:C142"/>
    <mergeCell ref="F134:G134"/>
    <mergeCell ref="B132:C132"/>
    <mergeCell ref="F106:G106"/>
    <mergeCell ref="F184:G184"/>
    <mergeCell ref="B185:C185"/>
    <mergeCell ref="F185:G185"/>
    <mergeCell ref="B177:C177"/>
    <mergeCell ref="F146:G146"/>
    <mergeCell ref="B179:C179"/>
    <mergeCell ref="F120:G120"/>
    <mergeCell ref="B181:C181"/>
    <mergeCell ref="F126:G126"/>
    <mergeCell ref="B171:C171"/>
    <mergeCell ref="F110:G110"/>
    <mergeCell ref="B173:C173"/>
    <mergeCell ref="F173:G173"/>
    <mergeCell ref="B175:C175"/>
    <mergeCell ref="F167:G167"/>
    <mergeCell ref="B163:C165"/>
    <mergeCell ref="D163:E165"/>
    <mergeCell ref="F142:G142"/>
    <mergeCell ref="F144:G144"/>
    <mergeCell ref="B183:C183"/>
    <mergeCell ref="B167:C167"/>
    <mergeCell ref="B169:C169"/>
    <mergeCell ref="F124:G124"/>
    <mergeCell ref="C152:H152"/>
    <mergeCell ref="C154:F154"/>
    <mergeCell ref="G154:H154"/>
    <mergeCell ref="B158:E160"/>
    <mergeCell ref="F158:H158"/>
    <mergeCell ref="F159:H159"/>
    <mergeCell ref="F160:G160"/>
    <mergeCell ref="B144:C144"/>
    <mergeCell ref="F181:G181"/>
    <mergeCell ref="B146:C146"/>
    <mergeCell ref="B148:C148"/>
    <mergeCell ref="F175:G175"/>
    <mergeCell ref="B138:C138"/>
    <mergeCell ref="F136:G136"/>
    <mergeCell ref="B140:C140"/>
    <mergeCell ref="F148:G148"/>
    <mergeCell ref="F177:G177"/>
    <mergeCell ref="F179:G179"/>
    <mergeCell ref="F183:G183"/>
    <mergeCell ref="F74:G74"/>
    <mergeCell ref="B134:C134"/>
    <mergeCell ref="F169:G169"/>
    <mergeCell ref="B136:C136"/>
    <mergeCell ref="F138:G138"/>
    <mergeCell ref="B126:C126"/>
    <mergeCell ref="F171:G171"/>
    <mergeCell ref="B128:C128"/>
    <mergeCell ref="F114:G114"/>
    <mergeCell ref="B130:C130"/>
    <mergeCell ref="F93:G93"/>
    <mergeCell ref="B120:C120"/>
    <mergeCell ref="B122:C122"/>
    <mergeCell ref="F130:G130"/>
    <mergeCell ref="B124:C124"/>
    <mergeCell ref="F122:G122"/>
    <mergeCell ref="B114:C114"/>
    <mergeCell ref="B116:C116"/>
    <mergeCell ref="F112:G112"/>
    <mergeCell ref="B118:C118"/>
    <mergeCell ref="F118:G118"/>
    <mergeCell ref="B108:C108"/>
    <mergeCell ref="B110:C110"/>
    <mergeCell ref="B112:C112"/>
    <mergeCell ref="B102:C102"/>
    <mergeCell ref="F66:G66"/>
    <mergeCell ref="B104:C104"/>
    <mergeCell ref="F97:G97"/>
    <mergeCell ref="B106:C106"/>
    <mergeCell ref="F72:G72"/>
    <mergeCell ref="B97:C97"/>
    <mergeCell ref="F68:G68"/>
    <mergeCell ref="B99:C99"/>
    <mergeCell ref="D104:D105"/>
    <mergeCell ref="F104:G104"/>
    <mergeCell ref="B89:C91"/>
    <mergeCell ref="D89:E91"/>
    <mergeCell ref="B93:C93"/>
    <mergeCell ref="B95:C95"/>
    <mergeCell ref="F95:G95"/>
    <mergeCell ref="C80:F80"/>
    <mergeCell ref="G80:H80"/>
    <mergeCell ref="B84:E86"/>
    <mergeCell ref="F84:H84"/>
    <mergeCell ref="F85:H85"/>
    <mergeCell ref="F86:G86"/>
    <mergeCell ref="B72:C72"/>
    <mergeCell ref="B74:C74"/>
    <mergeCell ref="B66:C66"/>
    <mergeCell ref="B68:C68"/>
    <mergeCell ref="B70:C70"/>
    <mergeCell ref="B60:C60"/>
    <mergeCell ref="F60:G60"/>
    <mergeCell ref="F61:G61"/>
    <mergeCell ref="B63:C63"/>
    <mergeCell ref="F63:G63"/>
    <mergeCell ref="B56:C56"/>
    <mergeCell ref="F56:G56"/>
    <mergeCell ref="B58:C58"/>
    <mergeCell ref="F58:G58"/>
    <mergeCell ref="F59:G59"/>
    <mergeCell ref="F70:G70"/>
    <mergeCell ref="F50:G50"/>
    <mergeCell ref="B52:C52"/>
    <mergeCell ref="F52:G52"/>
    <mergeCell ref="B54:C54"/>
    <mergeCell ref="F54:G54"/>
    <mergeCell ref="B44:C44"/>
    <mergeCell ref="F44:G44"/>
    <mergeCell ref="B46:C46"/>
    <mergeCell ref="F46:G46"/>
    <mergeCell ref="B48:C48"/>
    <mergeCell ref="F48:G48"/>
    <mergeCell ref="C3:H3"/>
    <mergeCell ref="C5:F5"/>
    <mergeCell ref="G5:H5"/>
    <mergeCell ref="B9:E11"/>
    <mergeCell ref="F9:H9"/>
    <mergeCell ref="F10:H10"/>
    <mergeCell ref="F11:G11"/>
    <mergeCell ref="B27:C27"/>
    <mergeCell ref="F27:G27"/>
    <mergeCell ref="B21:C21"/>
    <mergeCell ref="F21:G21"/>
    <mergeCell ref="B23:C23"/>
    <mergeCell ref="F23:G23"/>
    <mergeCell ref="B25:C25"/>
    <mergeCell ref="F25:G25"/>
    <mergeCell ref="A302:I302"/>
    <mergeCell ref="A303:I303"/>
    <mergeCell ref="B15:C15"/>
    <mergeCell ref="F15:G15"/>
    <mergeCell ref="B17:C17"/>
    <mergeCell ref="F17:G17"/>
    <mergeCell ref="B19:C19"/>
    <mergeCell ref="F19:G19"/>
    <mergeCell ref="B29:C29"/>
    <mergeCell ref="D29:D30"/>
    <mergeCell ref="F29:G29"/>
    <mergeCell ref="B38:C38"/>
    <mergeCell ref="F38:G38"/>
    <mergeCell ref="B40:C40"/>
    <mergeCell ref="F40:G40"/>
    <mergeCell ref="B42:C42"/>
    <mergeCell ref="F42:G42"/>
    <mergeCell ref="B32:C32"/>
    <mergeCell ref="F32:G32"/>
    <mergeCell ref="B34:C34"/>
    <mergeCell ref="F34:G34"/>
    <mergeCell ref="B36:C36"/>
    <mergeCell ref="F36:G36"/>
    <mergeCell ref="B50:C50"/>
  </mergeCells>
  <pageMargins left="0" right="0" top="0" bottom="0" header="0" footer="0"/>
  <pageSetup paperSize="9" scale="92" fitToHeight="4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2"/>
  <sheetViews>
    <sheetView workbookViewId="0">
      <selection activeCell="C1" sqref="C1:D82"/>
    </sheetView>
  </sheetViews>
  <sheetFormatPr defaultRowHeight="15" x14ac:dyDescent="0.25"/>
  <sheetData>
    <row r="1" spans="1:4" ht="24" x14ac:dyDescent="0.25">
      <c r="A1" s="16" t="s">
        <v>13</v>
      </c>
      <c r="B1" s="17"/>
      <c r="C1" s="127" t="s">
        <v>14</v>
      </c>
      <c r="D1" s="127"/>
    </row>
    <row r="2" spans="1:4" x14ac:dyDescent="0.25">
      <c r="A2" s="5"/>
      <c r="B2" s="6"/>
      <c r="C2" s="4"/>
      <c r="D2" s="6"/>
    </row>
    <row r="3" spans="1:4" ht="24" x14ac:dyDescent="0.25">
      <c r="A3" s="16" t="s">
        <v>15</v>
      </c>
      <c r="B3" s="17"/>
      <c r="C3" s="127" t="s">
        <v>16</v>
      </c>
      <c r="D3" s="127"/>
    </row>
    <row r="4" spans="1:4" x14ac:dyDescent="0.25">
      <c r="A4" s="5"/>
      <c r="B4" s="6"/>
      <c r="C4" s="4"/>
      <c r="D4" s="6"/>
    </row>
    <row r="5" spans="1:4" ht="48" x14ac:dyDescent="0.25">
      <c r="A5" s="16" t="s">
        <v>17</v>
      </c>
      <c r="B5" s="17"/>
      <c r="C5" s="127" t="s">
        <v>18</v>
      </c>
      <c r="D5" s="127"/>
    </row>
    <row r="6" spans="1:4" x14ac:dyDescent="0.25">
      <c r="A6" s="5"/>
      <c r="B6" s="6"/>
      <c r="C6" s="4"/>
      <c r="D6" s="6"/>
    </row>
    <row r="7" spans="1:4" x14ac:dyDescent="0.25">
      <c r="A7" s="16" t="s">
        <v>19</v>
      </c>
      <c r="B7" s="17"/>
      <c r="C7" s="127" t="s">
        <v>20</v>
      </c>
      <c r="D7" s="127"/>
    </row>
    <row r="8" spans="1:4" x14ac:dyDescent="0.25">
      <c r="A8" s="5"/>
      <c r="B8" s="6"/>
      <c r="C8" s="4"/>
      <c r="D8" s="6"/>
    </row>
    <row r="9" spans="1:4" x14ac:dyDescent="0.25">
      <c r="A9" s="27" t="s">
        <v>21</v>
      </c>
      <c r="B9" s="28"/>
      <c r="C9" s="203" t="s">
        <v>22</v>
      </c>
      <c r="D9" s="203"/>
    </row>
    <row r="10" spans="1:4" ht="36" x14ac:dyDescent="0.25">
      <c r="A10" s="16" t="s">
        <v>27</v>
      </c>
      <c r="B10" s="17"/>
      <c r="C10" s="204" t="s">
        <v>26</v>
      </c>
      <c r="D10" s="204"/>
    </row>
    <row r="11" spans="1:4" x14ac:dyDescent="0.25">
      <c r="A11" s="5"/>
      <c r="B11" s="6"/>
      <c r="C11" s="4"/>
      <c r="D11" s="6"/>
    </row>
    <row r="12" spans="1:4" ht="24" x14ac:dyDescent="0.25">
      <c r="A12" s="16" t="s">
        <v>28</v>
      </c>
      <c r="B12" s="17"/>
      <c r="C12" s="127" t="s">
        <v>29</v>
      </c>
      <c r="D12" s="127"/>
    </row>
    <row r="13" spans="1:4" x14ac:dyDescent="0.25">
      <c r="A13" s="5"/>
      <c r="B13" s="6"/>
      <c r="C13" s="4"/>
      <c r="D13" s="6"/>
    </row>
    <row r="14" spans="1:4" ht="48" x14ac:dyDescent="0.25">
      <c r="A14" s="16" t="s">
        <v>30</v>
      </c>
      <c r="B14" s="17"/>
      <c r="C14" s="127" t="s">
        <v>31</v>
      </c>
      <c r="D14" s="127"/>
    </row>
    <row r="15" spans="1:4" x14ac:dyDescent="0.25">
      <c r="A15" s="5"/>
      <c r="B15" s="6"/>
      <c r="C15" s="4"/>
      <c r="D15" s="6"/>
    </row>
    <row r="16" spans="1:4" x14ac:dyDescent="0.25">
      <c r="A16" s="205" t="s">
        <v>32</v>
      </c>
      <c r="B16" s="19"/>
      <c r="C16" s="206">
        <v>136.77000000000001</v>
      </c>
      <c r="D16" s="206"/>
    </row>
    <row r="17" spans="1:4" ht="21.75" customHeight="1" x14ac:dyDescent="0.25">
      <c r="A17" s="205"/>
      <c r="B17" s="11"/>
      <c r="C17" s="20"/>
      <c r="D17" s="21"/>
    </row>
    <row r="18" spans="1:4" x14ac:dyDescent="0.25">
      <c r="A18" s="5"/>
      <c r="B18" s="6"/>
      <c r="C18" s="4"/>
      <c r="D18" s="6"/>
    </row>
    <row r="19" spans="1:4" ht="36" x14ac:dyDescent="0.25">
      <c r="A19" s="16" t="s">
        <v>33</v>
      </c>
      <c r="B19" s="17"/>
      <c r="C19" s="127" t="s">
        <v>34</v>
      </c>
      <c r="D19" s="127"/>
    </row>
    <row r="20" spans="1:4" x14ac:dyDescent="0.25">
      <c r="A20" s="5"/>
      <c r="B20" s="6"/>
      <c r="C20" s="4"/>
      <c r="D20" s="6"/>
    </row>
    <row r="21" spans="1:4" ht="48" x14ac:dyDescent="0.25">
      <c r="A21" s="16" t="s">
        <v>35</v>
      </c>
      <c r="B21" s="17"/>
      <c r="C21" s="127" t="s">
        <v>36</v>
      </c>
      <c r="D21" s="127"/>
    </row>
    <row r="22" spans="1:4" x14ac:dyDescent="0.25">
      <c r="A22" s="5"/>
      <c r="B22" s="6"/>
      <c r="C22" s="4"/>
      <c r="D22" s="6"/>
    </row>
    <row r="23" spans="1:4" ht="36" x14ac:dyDescent="0.25">
      <c r="A23" s="16" t="s">
        <v>37</v>
      </c>
      <c r="B23" s="17"/>
      <c r="C23" s="127" t="s">
        <v>38</v>
      </c>
      <c r="D23" s="127"/>
    </row>
    <row r="24" spans="1:4" x14ac:dyDescent="0.25">
      <c r="A24" s="5"/>
      <c r="B24" s="6"/>
      <c r="C24" s="4"/>
      <c r="D24" s="6"/>
    </row>
    <row r="25" spans="1:4" ht="24" x14ac:dyDescent="0.25">
      <c r="A25" s="16" t="s">
        <v>39</v>
      </c>
      <c r="B25" s="17"/>
      <c r="C25" s="127" t="s">
        <v>40</v>
      </c>
      <c r="D25" s="127"/>
    </row>
    <row r="26" spans="1:4" x14ac:dyDescent="0.25">
      <c r="A26" s="5"/>
      <c r="B26" s="6"/>
      <c r="C26" s="4"/>
      <c r="D26" s="6"/>
    </row>
    <row r="27" spans="1:4" x14ac:dyDescent="0.25">
      <c r="A27" s="16" t="s">
        <v>41</v>
      </c>
      <c r="B27" s="17"/>
      <c r="C27" s="127" t="s">
        <v>42</v>
      </c>
      <c r="D27" s="127"/>
    </row>
    <row r="28" spans="1:4" x14ac:dyDescent="0.25">
      <c r="A28" s="5"/>
      <c r="B28" s="6"/>
      <c r="C28" s="4"/>
      <c r="D28" s="6"/>
    </row>
    <row r="29" spans="1:4" ht="36" x14ac:dyDescent="0.25">
      <c r="A29" s="16" t="s">
        <v>43</v>
      </c>
      <c r="B29" s="17"/>
      <c r="C29" s="127" t="s">
        <v>44</v>
      </c>
      <c r="D29" s="127"/>
    </row>
    <row r="30" spans="1:4" x14ac:dyDescent="0.25">
      <c r="A30" s="5"/>
      <c r="B30" s="6"/>
      <c r="C30" s="4"/>
      <c r="D30" s="6"/>
    </row>
    <row r="31" spans="1:4" ht="36" x14ac:dyDescent="0.25">
      <c r="A31" s="16" t="s">
        <v>45</v>
      </c>
      <c r="B31" s="17"/>
      <c r="C31" s="127" t="s">
        <v>46</v>
      </c>
      <c r="D31" s="127"/>
    </row>
    <row r="32" spans="1:4" x14ac:dyDescent="0.25">
      <c r="A32" s="5"/>
      <c r="B32" s="6"/>
      <c r="C32" s="4"/>
      <c r="D32" s="6"/>
    </row>
    <row r="33" spans="1:4" ht="48" x14ac:dyDescent="0.25">
      <c r="A33" s="16" t="s">
        <v>47</v>
      </c>
      <c r="B33" s="17"/>
      <c r="C33" s="127" t="s">
        <v>48</v>
      </c>
      <c r="D33" s="127"/>
    </row>
    <row r="34" spans="1:4" x14ac:dyDescent="0.25">
      <c r="A34" s="5"/>
      <c r="B34" s="6"/>
      <c r="C34" s="4"/>
      <c r="D34" s="6"/>
    </row>
    <row r="35" spans="1:4" ht="48" x14ac:dyDescent="0.25">
      <c r="A35" s="16" t="s">
        <v>49</v>
      </c>
      <c r="B35" s="17"/>
      <c r="C35" s="127" t="s">
        <v>50</v>
      </c>
      <c r="D35" s="127"/>
    </row>
    <row r="36" spans="1:4" x14ac:dyDescent="0.25">
      <c r="A36" s="5"/>
      <c r="B36" s="6"/>
      <c r="C36" s="4"/>
      <c r="D36" s="6"/>
    </row>
    <row r="37" spans="1:4" ht="36" x14ac:dyDescent="0.25">
      <c r="A37" s="16" t="s">
        <v>51</v>
      </c>
      <c r="B37" s="17"/>
      <c r="C37" s="127" t="s">
        <v>52</v>
      </c>
      <c r="D37" s="127"/>
    </row>
    <row r="38" spans="1:4" x14ac:dyDescent="0.25">
      <c r="A38" s="5"/>
      <c r="B38" s="6"/>
      <c r="C38" s="4"/>
      <c r="D38" s="6"/>
    </row>
    <row r="39" spans="1:4" ht="24" x14ac:dyDescent="0.25">
      <c r="A39" s="16" t="s">
        <v>53</v>
      </c>
      <c r="B39" s="17"/>
      <c r="C39" s="127" t="s">
        <v>54</v>
      </c>
      <c r="D39" s="127"/>
    </row>
    <row r="40" spans="1:4" x14ac:dyDescent="0.25">
      <c r="A40" s="5"/>
      <c r="B40" s="6"/>
      <c r="C40" s="4"/>
      <c r="D40" s="6"/>
    </row>
    <row r="41" spans="1:4" ht="24" x14ac:dyDescent="0.25">
      <c r="A41" s="16" t="s">
        <v>55</v>
      </c>
      <c r="B41" s="17"/>
      <c r="C41" s="127" t="s">
        <v>56</v>
      </c>
      <c r="D41" s="127"/>
    </row>
    <row r="42" spans="1:4" x14ac:dyDescent="0.25">
      <c r="A42" s="5"/>
      <c r="B42" s="6"/>
      <c r="C42" s="4"/>
      <c r="D42" s="6"/>
    </row>
    <row r="43" spans="1:4" ht="36" x14ac:dyDescent="0.25">
      <c r="A43" s="16" t="s">
        <v>57</v>
      </c>
      <c r="B43" s="17"/>
      <c r="C43" s="127" t="s">
        <v>58</v>
      </c>
      <c r="D43" s="127"/>
    </row>
    <row r="44" spans="1:4" x14ac:dyDescent="0.25">
      <c r="A44" s="5"/>
      <c r="B44" s="6"/>
      <c r="C44" s="4"/>
      <c r="D44" s="6"/>
    </row>
    <row r="45" spans="1:4" x14ac:dyDescent="0.25">
      <c r="A45" s="16" t="s">
        <v>59</v>
      </c>
      <c r="B45" s="17"/>
      <c r="C45" s="127" t="s">
        <v>60</v>
      </c>
      <c r="D45" s="127"/>
    </row>
    <row r="46" spans="1:4" x14ac:dyDescent="0.25">
      <c r="A46" s="5"/>
      <c r="B46" s="6"/>
      <c r="C46" s="4"/>
      <c r="D46" s="6"/>
    </row>
    <row r="47" spans="1:4" ht="36" x14ac:dyDescent="0.25">
      <c r="A47" s="16" t="s">
        <v>61</v>
      </c>
      <c r="B47" s="17"/>
      <c r="C47" s="127" t="s">
        <v>62</v>
      </c>
      <c r="D47" s="127"/>
    </row>
    <row r="48" spans="1:4" x14ac:dyDescent="0.25">
      <c r="A48" s="5"/>
      <c r="B48" s="6"/>
      <c r="C48" s="4"/>
      <c r="D48" s="6"/>
    </row>
    <row r="49" spans="1:4" ht="24" x14ac:dyDescent="0.25">
      <c r="A49" s="16" t="s">
        <v>63</v>
      </c>
      <c r="B49" s="17"/>
      <c r="C49" s="127" t="s">
        <v>64</v>
      </c>
      <c r="D49" s="127"/>
    </row>
    <row r="50" spans="1:4" x14ac:dyDescent="0.25">
      <c r="A50" s="5"/>
      <c r="B50" s="6"/>
      <c r="C50" s="4"/>
      <c r="D50" s="6"/>
    </row>
    <row r="51" spans="1:4" ht="48" x14ac:dyDescent="0.25">
      <c r="A51" s="16" t="s">
        <v>65</v>
      </c>
      <c r="B51" s="17"/>
      <c r="C51" s="127" t="s">
        <v>66</v>
      </c>
      <c r="D51" s="127"/>
    </row>
    <row r="52" spans="1:4" x14ac:dyDescent="0.25">
      <c r="A52" s="5"/>
      <c r="B52" s="6"/>
      <c r="C52" s="4"/>
      <c r="D52" s="6"/>
    </row>
    <row r="53" spans="1:4" ht="60" x14ac:dyDescent="0.25">
      <c r="A53" s="16" t="s">
        <v>67</v>
      </c>
      <c r="B53" s="17"/>
      <c r="C53" s="127" t="s">
        <v>68</v>
      </c>
      <c r="D53" s="127"/>
    </row>
    <row r="54" spans="1:4" x14ac:dyDescent="0.25">
      <c r="A54" s="5"/>
      <c r="B54" s="6"/>
      <c r="C54" s="4"/>
      <c r="D54" s="6"/>
    </row>
    <row r="55" spans="1:4" ht="24" x14ac:dyDescent="0.25">
      <c r="A55" s="16" t="s">
        <v>69</v>
      </c>
      <c r="B55" s="17"/>
      <c r="C55" s="127" t="s">
        <v>70</v>
      </c>
      <c r="D55" s="127"/>
    </row>
    <row r="56" spans="1:4" x14ac:dyDescent="0.25">
      <c r="A56" s="5"/>
      <c r="B56" s="6"/>
      <c r="C56" s="4"/>
      <c r="D56" s="6"/>
    </row>
    <row r="57" spans="1:4" ht="24" x14ac:dyDescent="0.25">
      <c r="A57" s="16" t="s">
        <v>71</v>
      </c>
      <c r="B57" s="17"/>
      <c r="C57" s="127" t="s">
        <v>72</v>
      </c>
      <c r="D57" s="127"/>
    </row>
    <row r="58" spans="1:4" x14ac:dyDescent="0.25">
      <c r="A58" s="5"/>
      <c r="B58" s="6"/>
      <c r="C58" s="4"/>
      <c r="D58" s="6"/>
    </row>
    <row r="59" spans="1:4" ht="24" x14ac:dyDescent="0.25">
      <c r="A59" s="16" t="s">
        <v>73</v>
      </c>
      <c r="B59" s="17"/>
      <c r="C59" s="127" t="s">
        <v>74</v>
      </c>
      <c r="D59" s="127"/>
    </row>
    <row r="60" spans="1:4" x14ac:dyDescent="0.25">
      <c r="A60" s="5"/>
      <c r="B60" s="6"/>
      <c r="C60" s="4"/>
      <c r="D60" s="6"/>
    </row>
    <row r="61" spans="1:4" x14ac:dyDescent="0.25">
      <c r="A61" s="16" t="s">
        <v>75</v>
      </c>
      <c r="B61" s="17"/>
      <c r="C61" s="127" t="s">
        <v>76</v>
      </c>
      <c r="D61" s="127"/>
    </row>
    <row r="62" spans="1:4" x14ac:dyDescent="0.25">
      <c r="A62" s="5"/>
      <c r="B62" s="6"/>
      <c r="C62" s="4"/>
      <c r="D62" s="6"/>
    </row>
    <row r="63" spans="1:4" ht="36" x14ac:dyDescent="0.25">
      <c r="A63" s="16" t="s">
        <v>77</v>
      </c>
      <c r="B63" s="17"/>
      <c r="C63" s="127" t="s">
        <v>78</v>
      </c>
      <c r="D63" s="127"/>
    </row>
    <row r="64" spans="1:4" x14ac:dyDescent="0.25">
      <c r="A64" s="5"/>
      <c r="B64" s="6"/>
      <c r="C64" s="4"/>
      <c r="D64" s="6"/>
    </row>
    <row r="65" spans="1:4" x14ac:dyDescent="0.25">
      <c r="A65" s="27" t="s">
        <v>79</v>
      </c>
      <c r="B65" s="28"/>
      <c r="C65" s="203" t="s">
        <v>80</v>
      </c>
      <c r="D65" s="203"/>
    </row>
    <row r="66" spans="1:4" ht="84" x14ac:dyDescent="0.25">
      <c r="A66" s="16" t="s">
        <v>84</v>
      </c>
      <c r="B66" s="17"/>
      <c r="C66" s="204" t="s">
        <v>83</v>
      </c>
      <c r="D66" s="204"/>
    </row>
    <row r="67" spans="1:4" x14ac:dyDescent="0.25">
      <c r="A67" s="5"/>
      <c r="B67" s="6"/>
      <c r="C67" s="4"/>
      <c r="D67" s="6"/>
    </row>
    <row r="68" spans="1:4" ht="36" x14ac:dyDescent="0.25">
      <c r="A68" s="16" t="s">
        <v>85</v>
      </c>
      <c r="B68" s="17"/>
      <c r="C68" s="127" t="s">
        <v>86</v>
      </c>
      <c r="D68" s="127"/>
    </row>
    <row r="69" spans="1:4" x14ac:dyDescent="0.25">
      <c r="A69" s="5"/>
      <c r="B69" s="6"/>
      <c r="C69" s="4"/>
      <c r="D69" s="6"/>
    </row>
    <row r="70" spans="1:4" ht="24" x14ac:dyDescent="0.25">
      <c r="A70" s="16" t="s">
        <v>87</v>
      </c>
      <c r="B70" s="17"/>
      <c r="C70" s="127" t="s">
        <v>88</v>
      </c>
      <c r="D70" s="127"/>
    </row>
    <row r="71" spans="1:4" x14ac:dyDescent="0.25">
      <c r="A71" s="5"/>
      <c r="B71" s="6"/>
      <c r="C71" s="4"/>
      <c r="D71" s="6"/>
    </row>
    <row r="72" spans="1:4" ht="36" x14ac:dyDescent="0.25">
      <c r="A72" s="16" t="s">
        <v>89</v>
      </c>
      <c r="B72" s="17"/>
      <c r="C72" s="127" t="s">
        <v>90</v>
      </c>
      <c r="D72" s="127"/>
    </row>
    <row r="73" spans="1:4" x14ac:dyDescent="0.25">
      <c r="A73" s="5"/>
      <c r="B73" s="6"/>
      <c r="C73" s="4"/>
      <c r="D73" s="6"/>
    </row>
    <row r="74" spans="1:4" ht="36" x14ac:dyDescent="0.25">
      <c r="A74" s="16" t="s">
        <v>91</v>
      </c>
      <c r="B74" s="17"/>
      <c r="C74" s="202">
        <v>1.66</v>
      </c>
      <c r="D74" s="202"/>
    </row>
    <row r="75" spans="1:4" x14ac:dyDescent="0.25">
      <c r="A75" s="5"/>
      <c r="B75" s="6"/>
      <c r="C75" s="4"/>
      <c r="D75" s="6"/>
    </row>
    <row r="76" spans="1:4" ht="36" x14ac:dyDescent="0.25">
      <c r="A76" s="16" t="s">
        <v>92</v>
      </c>
      <c r="B76" s="17"/>
      <c r="C76" s="127" t="s">
        <v>93</v>
      </c>
      <c r="D76" s="127"/>
    </row>
    <row r="77" spans="1:4" x14ac:dyDescent="0.25">
      <c r="A77" s="5"/>
      <c r="B77" s="6"/>
      <c r="C77" s="4"/>
      <c r="D77" s="6"/>
    </row>
    <row r="78" spans="1:4" x14ac:dyDescent="0.25">
      <c r="A78" s="16" t="s">
        <v>94</v>
      </c>
      <c r="B78" s="17"/>
      <c r="C78" s="127" t="s">
        <v>95</v>
      </c>
      <c r="D78" s="127"/>
    </row>
    <row r="79" spans="1:4" x14ac:dyDescent="0.25">
      <c r="A79" s="5"/>
      <c r="B79" s="6"/>
      <c r="C79" s="4"/>
      <c r="D79" s="6"/>
    </row>
    <row r="80" spans="1:4" ht="24" x14ac:dyDescent="0.25">
      <c r="A80" s="16" t="s">
        <v>96</v>
      </c>
      <c r="B80" s="17"/>
      <c r="C80" s="127" t="s">
        <v>97</v>
      </c>
      <c r="D80" s="127"/>
    </row>
    <row r="81" spans="1:4" x14ac:dyDescent="0.25">
      <c r="A81" s="5"/>
      <c r="B81" s="6"/>
      <c r="C81" s="4"/>
      <c r="D81" s="6"/>
    </row>
    <row r="82" spans="1:4" ht="48" x14ac:dyDescent="0.25">
      <c r="A82" s="16" t="s">
        <v>98</v>
      </c>
      <c r="B82" s="17"/>
      <c r="C82" s="127" t="s">
        <v>99</v>
      </c>
      <c r="D82" s="127"/>
    </row>
  </sheetData>
  <mergeCells count="43">
    <mergeCell ref="C10:D10"/>
    <mergeCell ref="C12:D12"/>
    <mergeCell ref="C14:D14"/>
    <mergeCell ref="C1:D1"/>
    <mergeCell ref="C3:D3"/>
    <mergeCell ref="C5:D5"/>
    <mergeCell ref="C7:D7"/>
    <mergeCell ref="C9:D9"/>
    <mergeCell ref="A16:A17"/>
    <mergeCell ref="C16:D16"/>
    <mergeCell ref="C19:D19"/>
    <mergeCell ref="C45:D45"/>
    <mergeCell ref="C23:D23"/>
    <mergeCell ref="C25:D25"/>
    <mergeCell ref="C27:D27"/>
    <mergeCell ref="C29:D29"/>
    <mergeCell ref="C31:D31"/>
    <mergeCell ref="C33:D33"/>
    <mergeCell ref="C35:D35"/>
    <mergeCell ref="C37:D37"/>
    <mergeCell ref="C39:D39"/>
    <mergeCell ref="C41:D41"/>
    <mergeCell ref="C43:D43"/>
    <mergeCell ref="C21:D21"/>
    <mergeCell ref="C68:D68"/>
    <mergeCell ref="C47:D47"/>
    <mergeCell ref="C49:D49"/>
    <mergeCell ref="C51:D51"/>
    <mergeCell ref="C53:D53"/>
    <mergeCell ref="C55:D55"/>
    <mergeCell ref="C57:D57"/>
    <mergeCell ref="C59:D59"/>
    <mergeCell ref="C61:D61"/>
    <mergeCell ref="C63:D63"/>
    <mergeCell ref="C65:D65"/>
    <mergeCell ref="C66:D66"/>
    <mergeCell ref="C82:D82"/>
    <mergeCell ref="C70:D70"/>
    <mergeCell ref="C72:D72"/>
    <mergeCell ref="C74:D74"/>
    <mergeCell ref="C76:D76"/>
    <mergeCell ref="C78:D78"/>
    <mergeCell ref="C80:D8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82"/>
  <sheetViews>
    <sheetView workbookViewId="0">
      <selection activeCell="D5" sqref="D5"/>
    </sheetView>
  </sheetViews>
  <sheetFormatPr defaultRowHeight="15" x14ac:dyDescent="0.25"/>
  <sheetData>
    <row r="1" spans="1:1" ht="24" x14ac:dyDescent="0.25">
      <c r="A1" s="16" t="s">
        <v>13</v>
      </c>
    </row>
    <row r="2" spans="1:1" x14ac:dyDescent="0.25">
      <c r="A2" s="5"/>
    </row>
    <row r="3" spans="1:1" ht="24" x14ac:dyDescent="0.25">
      <c r="A3" s="16" t="s">
        <v>15</v>
      </c>
    </row>
    <row r="4" spans="1:1" x14ac:dyDescent="0.25">
      <c r="A4" s="5"/>
    </row>
    <row r="5" spans="1:1" ht="48" x14ac:dyDescent="0.25">
      <c r="A5" s="16" t="s">
        <v>17</v>
      </c>
    </row>
    <row r="6" spans="1:1" x14ac:dyDescent="0.25">
      <c r="A6" s="5"/>
    </row>
    <row r="7" spans="1:1" x14ac:dyDescent="0.25">
      <c r="A7" s="16" t="s">
        <v>19</v>
      </c>
    </row>
    <row r="8" spans="1:1" x14ac:dyDescent="0.25">
      <c r="A8" s="5"/>
    </row>
    <row r="9" spans="1:1" x14ac:dyDescent="0.25">
      <c r="A9" s="27" t="s">
        <v>21</v>
      </c>
    </row>
    <row r="10" spans="1:1" ht="36" x14ac:dyDescent="0.25">
      <c r="A10" s="16" t="s">
        <v>27</v>
      </c>
    </row>
    <row r="11" spans="1:1" x14ac:dyDescent="0.25">
      <c r="A11" s="5"/>
    </row>
    <row r="12" spans="1:1" ht="24" x14ac:dyDescent="0.25">
      <c r="A12" s="16" t="s">
        <v>28</v>
      </c>
    </row>
    <row r="13" spans="1:1" x14ac:dyDescent="0.25">
      <c r="A13" s="5"/>
    </row>
    <row r="14" spans="1:1" ht="48" x14ac:dyDescent="0.25">
      <c r="A14" s="16" t="s">
        <v>30</v>
      </c>
    </row>
    <row r="15" spans="1:1" x14ac:dyDescent="0.25">
      <c r="A15" s="5"/>
    </row>
    <row r="16" spans="1:1" x14ac:dyDescent="0.25">
      <c r="A16" s="205" t="s">
        <v>32</v>
      </c>
    </row>
    <row r="17" spans="1:1" x14ac:dyDescent="0.25">
      <c r="A17" s="205"/>
    </row>
    <row r="18" spans="1:1" x14ac:dyDescent="0.25">
      <c r="A18" s="5"/>
    </row>
    <row r="19" spans="1:1" ht="36" x14ac:dyDescent="0.25">
      <c r="A19" s="16" t="s">
        <v>33</v>
      </c>
    </row>
    <row r="20" spans="1:1" x14ac:dyDescent="0.25">
      <c r="A20" s="5"/>
    </row>
    <row r="21" spans="1:1" ht="48" x14ac:dyDescent="0.25">
      <c r="A21" s="16" t="s">
        <v>35</v>
      </c>
    </row>
    <row r="22" spans="1:1" x14ac:dyDescent="0.25">
      <c r="A22" s="5"/>
    </row>
    <row r="23" spans="1:1" ht="36" x14ac:dyDescent="0.25">
      <c r="A23" s="16" t="s">
        <v>37</v>
      </c>
    </row>
    <row r="24" spans="1:1" x14ac:dyDescent="0.25">
      <c r="A24" s="5"/>
    </row>
    <row r="25" spans="1:1" ht="24" x14ac:dyDescent="0.25">
      <c r="A25" s="16" t="s">
        <v>39</v>
      </c>
    </row>
    <row r="26" spans="1:1" x14ac:dyDescent="0.25">
      <c r="A26" s="5"/>
    </row>
    <row r="27" spans="1:1" x14ac:dyDescent="0.25">
      <c r="A27" s="16" t="s">
        <v>41</v>
      </c>
    </row>
    <row r="28" spans="1:1" x14ac:dyDescent="0.25">
      <c r="A28" s="5"/>
    </row>
    <row r="29" spans="1:1" ht="36" x14ac:dyDescent="0.25">
      <c r="A29" s="16" t="s">
        <v>43</v>
      </c>
    </row>
    <row r="30" spans="1:1" x14ac:dyDescent="0.25">
      <c r="A30" s="5"/>
    </row>
    <row r="31" spans="1:1" ht="36" x14ac:dyDescent="0.25">
      <c r="A31" s="16" t="s">
        <v>45</v>
      </c>
    </row>
    <row r="32" spans="1:1" x14ac:dyDescent="0.25">
      <c r="A32" s="5"/>
    </row>
    <row r="33" spans="1:1" ht="48" x14ac:dyDescent="0.25">
      <c r="A33" s="16" t="s">
        <v>47</v>
      </c>
    </row>
    <row r="34" spans="1:1" x14ac:dyDescent="0.25">
      <c r="A34" s="5"/>
    </row>
    <row r="35" spans="1:1" ht="48" x14ac:dyDescent="0.25">
      <c r="A35" s="16" t="s">
        <v>49</v>
      </c>
    </row>
    <row r="36" spans="1:1" x14ac:dyDescent="0.25">
      <c r="A36" s="5"/>
    </row>
    <row r="37" spans="1:1" ht="36" x14ac:dyDescent="0.25">
      <c r="A37" s="16" t="s">
        <v>51</v>
      </c>
    </row>
    <row r="38" spans="1:1" x14ac:dyDescent="0.25">
      <c r="A38" s="5"/>
    </row>
    <row r="39" spans="1:1" ht="24" x14ac:dyDescent="0.25">
      <c r="A39" s="16" t="s">
        <v>53</v>
      </c>
    </row>
    <row r="40" spans="1:1" x14ac:dyDescent="0.25">
      <c r="A40" s="5"/>
    </row>
    <row r="41" spans="1:1" ht="24" x14ac:dyDescent="0.25">
      <c r="A41" s="16" t="s">
        <v>55</v>
      </c>
    </row>
    <row r="42" spans="1:1" x14ac:dyDescent="0.25">
      <c r="A42" s="5"/>
    </row>
    <row r="43" spans="1:1" ht="36" x14ac:dyDescent="0.25">
      <c r="A43" s="16" t="s">
        <v>57</v>
      </c>
    </row>
    <row r="44" spans="1:1" x14ac:dyDescent="0.25">
      <c r="A44" s="5"/>
    </row>
    <row r="45" spans="1:1" x14ac:dyDescent="0.25">
      <c r="A45" s="16" t="s">
        <v>59</v>
      </c>
    </row>
    <row r="46" spans="1:1" x14ac:dyDescent="0.25">
      <c r="A46" s="5"/>
    </row>
    <row r="47" spans="1:1" ht="36" x14ac:dyDescent="0.25">
      <c r="A47" s="16" t="s">
        <v>61</v>
      </c>
    </row>
    <row r="48" spans="1:1" x14ac:dyDescent="0.25">
      <c r="A48" s="5"/>
    </row>
    <row r="49" spans="1:1" ht="24" x14ac:dyDescent="0.25">
      <c r="A49" s="16" t="s">
        <v>63</v>
      </c>
    </row>
    <row r="50" spans="1:1" x14ac:dyDescent="0.25">
      <c r="A50" s="5"/>
    </row>
    <row r="51" spans="1:1" ht="48" x14ac:dyDescent="0.25">
      <c r="A51" s="16" t="s">
        <v>65</v>
      </c>
    </row>
    <row r="52" spans="1:1" x14ac:dyDescent="0.25">
      <c r="A52" s="5"/>
    </row>
    <row r="53" spans="1:1" ht="60" x14ac:dyDescent="0.25">
      <c r="A53" s="16" t="s">
        <v>67</v>
      </c>
    </row>
    <row r="54" spans="1:1" x14ac:dyDescent="0.25">
      <c r="A54" s="5"/>
    </row>
    <row r="55" spans="1:1" ht="24" x14ac:dyDescent="0.25">
      <c r="A55" s="16" t="s">
        <v>69</v>
      </c>
    </row>
    <row r="56" spans="1:1" x14ac:dyDescent="0.25">
      <c r="A56" s="5"/>
    </row>
    <row r="57" spans="1:1" ht="24" x14ac:dyDescent="0.25">
      <c r="A57" s="16" t="s">
        <v>71</v>
      </c>
    </row>
    <row r="58" spans="1:1" x14ac:dyDescent="0.25">
      <c r="A58" s="5"/>
    </row>
    <row r="59" spans="1:1" ht="24" x14ac:dyDescent="0.25">
      <c r="A59" s="16" t="s">
        <v>73</v>
      </c>
    </row>
    <row r="60" spans="1:1" x14ac:dyDescent="0.25">
      <c r="A60" s="5"/>
    </row>
    <row r="61" spans="1:1" x14ac:dyDescent="0.25">
      <c r="A61" s="16" t="s">
        <v>75</v>
      </c>
    </row>
    <row r="62" spans="1:1" x14ac:dyDescent="0.25">
      <c r="A62" s="5"/>
    </row>
    <row r="63" spans="1:1" ht="36" x14ac:dyDescent="0.25">
      <c r="A63" s="16" t="s">
        <v>77</v>
      </c>
    </row>
    <row r="64" spans="1:1" x14ac:dyDescent="0.25">
      <c r="A64" s="5"/>
    </row>
    <row r="65" spans="1:1" x14ac:dyDescent="0.25">
      <c r="A65" s="27" t="s">
        <v>79</v>
      </c>
    </row>
    <row r="66" spans="1:1" ht="84" x14ac:dyDescent="0.25">
      <c r="A66" s="16" t="s">
        <v>84</v>
      </c>
    </row>
    <row r="67" spans="1:1" x14ac:dyDescent="0.25">
      <c r="A67" s="5"/>
    </row>
    <row r="68" spans="1:1" ht="36" x14ac:dyDescent="0.25">
      <c r="A68" s="16" t="s">
        <v>85</v>
      </c>
    </row>
    <row r="69" spans="1:1" x14ac:dyDescent="0.25">
      <c r="A69" s="5"/>
    </row>
    <row r="70" spans="1:1" ht="24" x14ac:dyDescent="0.25">
      <c r="A70" s="16" t="s">
        <v>87</v>
      </c>
    </row>
    <row r="71" spans="1:1" x14ac:dyDescent="0.25">
      <c r="A71" s="5"/>
    </row>
    <row r="72" spans="1:1" ht="36" x14ac:dyDescent="0.25">
      <c r="A72" s="16" t="s">
        <v>89</v>
      </c>
    </row>
    <row r="73" spans="1:1" x14ac:dyDescent="0.25">
      <c r="A73" s="5"/>
    </row>
    <row r="74" spans="1:1" ht="36" x14ac:dyDescent="0.25">
      <c r="A74" s="16" t="s">
        <v>91</v>
      </c>
    </row>
    <row r="75" spans="1:1" x14ac:dyDescent="0.25">
      <c r="A75" s="5"/>
    </row>
    <row r="76" spans="1:1" ht="36" x14ac:dyDescent="0.25">
      <c r="A76" s="16" t="s">
        <v>92</v>
      </c>
    </row>
    <row r="77" spans="1:1" x14ac:dyDescent="0.25">
      <c r="A77" s="5"/>
    </row>
    <row r="78" spans="1:1" x14ac:dyDescent="0.25">
      <c r="A78" s="16" t="s">
        <v>94</v>
      </c>
    </row>
    <row r="79" spans="1:1" x14ac:dyDescent="0.25">
      <c r="A79" s="5"/>
    </row>
    <row r="80" spans="1:1" ht="24" x14ac:dyDescent="0.25">
      <c r="A80" s="16" t="s">
        <v>96</v>
      </c>
    </row>
    <row r="81" spans="1:1" x14ac:dyDescent="0.25">
      <c r="A81" s="5"/>
    </row>
    <row r="82" spans="1:1" ht="48" x14ac:dyDescent="0.25">
      <c r="A82" s="16" t="s">
        <v>98</v>
      </c>
    </row>
  </sheetData>
  <mergeCells count="1">
    <mergeCell ref="A16:A1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C83"/>
  <sheetViews>
    <sheetView topLeftCell="A16" workbookViewId="0">
      <selection activeCell="A32" sqref="A32"/>
    </sheetView>
  </sheetViews>
  <sheetFormatPr defaultRowHeight="15" x14ac:dyDescent="0.25"/>
  <cols>
    <col min="3" max="3" width="24.5703125" customWidth="1"/>
  </cols>
  <sheetData>
    <row r="2" spans="1:3" x14ac:dyDescent="0.25">
      <c r="A2" s="31" t="s">
        <v>34</v>
      </c>
      <c r="B2" s="31"/>
      <c r="C2" s="49" t="s">
        <v>33</v>
      </c>
    </row>
    <row r="3" spans="1:3" x14ac:dyDescent="0.25">
      <c r="A3" s="39" t="s">
        <v>31</v>
      </c>
      <c r="B3" s="33"/>
      <c r="C3" s="16" t="s">
        <v>30</v>
      </c>
    </row>
    <row r="4" spans="1:3" ht="24" x14ac:dyDescent="0.25">
      <c r="A4" s="46" t="s">
        <v>83</v>
      </c>
      <c r="B4" s="31"/>
      <c r="C4" s="16" t="s">
        <v>84</v>
      </c>
    </row>
    <row r="5" spans="1:3" x14ac:dyDescent="0.25">
      <c r="A5" s="39" t="s">
        <v>38</v>
      </c>
      <c r="B5" s="33"/>
      <c r="C5" s="16" t="s">
        <v>37</v>
      </c>
    </row>
    <row r="6" spans="1:3" x14ac:dyDescent="0.25">
      <c r="A6" s="31" t="s">
        <v>64</v>
      </c>
      <c r="B6" s="31"/>
      <c r="C6" s="16" t="s">
        <v>63</v>
      </c>
    </row>
    <row r="7" spans="1:3" x14ac:dyDescent="0.25">
      <c r="A7" s="39" t="s">
        <v>62</v>
      </c>
      <c r="B7" s="33"/>
      <c r="C7" s="16" t="s">
        <v>61</v>
      </c>
    </row>
    <row r="8" spans="1:3" x14ac:dyDescent="0.25">
      <c r="A8" s="31" t="s">
        <v>16</v>
      </c>
      <c r="B8" s="31"/>
      <c r="C8" s="16" t="s">
        <v>15</v>
      </c>
    </row>
    <row r="9" spans="1:3" ht="24" x14ac:dyDescent="0.25">
      <c r="A9" s="39" t="s">
        <v>36</v>
      </c>
      <c r="B9" s="33"/>
      <c r="C9" s="16" t="s">
        <v>35</v>
      </c>
    </row>
    <row r="10" spans="1:3" x14ac:dyDescent="0.25">
      <c r="A10" s="52" t="s">
        <v>20</v>
      </c>
      <c r="B10" s="52"/>
      <c r="C10" s="16" t="s">
        <v>19</v>
      </c>
    </row>
    <row r="11" spans="1:3" x14ac:dyDescent="0.25">
      <c r="A11" s="43" t="s">
        <v>14</v>
      </c>
      <c r="B11" s="35"/>
      <c r="C11" s="16" t="s">
        <v>13</v>
      </c>
    </row>
    <row r="12" spans="1:3" ht="14.25" customHeight="1" x14ac:dyDescent="0.25">
      <c r="A12" s="44">
        <v>136.77000000000001</v>
      </c>
      <c r="B12" s="33"/>
      <c r="C12" s="50" t="s">
        <v>112</v>
      </c>
    </row>
    <row r="13" spans="1:3" x14ac:dyDescent="0.25">
      <c r="A13" s="39" t="s">
        <v>99</v>
      </c>
      <c r="B13" s="31"/>
      <c r="C13" s="16" t="s">
        <v>98</v>
      </c>
    </row>
    <row r="14" spans="1:3" x14ac:dyDescent="0.25">
      <c r="A14" s="31" t="s">
        <v>72</v>
      </c>
      <c r="B14" s="33"/>
      <c r="C14" s="16" t="s">
        <v>71</v>
      </c>
    </row>
    <row r="15" spans="1:3" x14ac:dyDescent="0.25">
      <c r="A15" s="39" t="s">
        <v>88</v>
      </c>
      <c r="B15" s="31"/>
      <c r="C15" s="16" t="s">
        <v>87</v>
      </c>
    </row>
    <row r="16" spans="1:3" x14ac:dyDescent="0.25">
      <c r="A16" s="31" t="s">
        <v>48</v>
      </c>
      <c r="B16" s="33"/>
      <c r="C16" s="16" t="s">
        <v>47</v>
      </c>
    </row>
    <row r="17" spans="1:3" x14ac:dyDescent="0.25">
      <c r="A17" s="39" t="s">
        <v>60</v>
      </c>
      <c r="B17" s="36"/>
      <c r="C17" s="29" t="s">
        <v>113</v>
      </c>
    </row>
    <row r="18" spans="1:3" x14ac:dyDescent="0.25">
      <c r="A18" s="35" t="s">
        <v>26</v>
      </c>
      <c r="B18" s="37"/>
      <c r="C18" s="16" t="s">
        <v>27</v>
      </c>
    </row>
    <row r="19" spans="1:3" x14ac:dyDescent="0.25">
      <c r="A19" s="41" t="s">
        <v>29</v>
      </c>
      <c r="B19" s="33"/>
      <c r="C19" s="16" t="s">
        <v>28</v>
      </c>
    </row>
    <row r="20" spans="1:3" x14ac:dyDescent="0.25">
      <c r="A20" s="39" t="s">
        <v>95</v>
      </c>
      <c r="B20" s="31"/>
      <c r="C20" s="16" t="s">
        <v>94</v>
      </c>
    </row>
    <row r="21" spans="1:3" x14ac:dyDescent="0.25">
      <c r="A21" s="31" t="s">
        <v>56</v>
      </c>
      <c r="B21" s="33"/>
      <c r="C21" s="16" t="s">
        <v>55</v>
      </c>
    </row>
    <row r="22" spans="1:3" x14ac:dyDescent="0.25">
      <c r="A22" s="39" t="s">
        <v>86</v>
      </c>
      <c r="B22" s="31"/>
      <c r="C22" s="16" t="s">
        <v>85</v>
      </c>
    </row>
    <row r="23" spans="1:3" x14ac:dyDescent="0.25">
      <c r="A23" s="31" t="s">
        <v>97</v>
      </c>
      <c r="B23" s="33"/>
      <c r="C23" s="16" t="s">
        <v>96</v>
      </c>
    </row>
    <row r="24" spans="1:3" x14ac:dyDescent="0.25">
      <c r="A24" s="39" t="s">
        <v>90</v>
      </c>
      <c r="B24" s="31"/>
      <c r="C24" s="16" t="s">
        <v>89</v>
      </c>
    </row>
    <row r="25" spans="1:3" x14ac:dyDescent="0.25">
      <c r="A25" s="31" t="s">
        <v>54</v>
      </c>
      <c r="B25" s="33"/>
      <c r="C25" s="16" t="s">
        <v>53</v>
      </c>
    </row>
    <row r="26" spans="1:3" x14ac:dyDescent="0.25">
      <c r="A26" s="39" t="s">
        <v>44</v>
      </c>
      <c r="B26" s="31"/>
      <c r="C26" s="16" t="s">
        <v>43</v>
      </c>
    </row>
    <row r="27" spans="1:3" x14ac:dyDescent="0.25">
      <c r="A27" s="31" t="s">
        <v>74</v>
      </c>
      <c r="B27" s="33"/>
      <c r="C27" s="16" t="s">
        <v>73</v>
      </c>
    </row>
    <row r="28" spans="1:3" x14ac:dyDescent="0.25">
      <c r="A28" s="39" t="s">
        <v>70</v>
      </c>
      <c r="B28" s="31"/>
      <c r="C28" s="16" t="s">
        <v>69</v>
      </c>
    </row>
    <row r="29" spans="1:3" ht="24" x14ac:dyDescent="0.25">
      <c r="A29" s="31" t="s">
        <v>68</v>
      </c>
      <c r="B29" s="33"/>
      <c r="C29" s="16" t="s">
        <v>67</v>
      </c>
    </row>
    <row r="30" spans="1:3" x14ac:dyDescent="0.25">
      <c r="A30" s="39" t="s">
        <v>22</v>
      </c>
      <c r="B30" s="31"/>
      <c r="C30" s="27" t="s">
        <v>21</v>
      </c>
    </row>
    <row r="31" spans="1:3" x14ac:dyDescent="0.25">
      <c r="A31" s="31" t="s">
        <v>18</v>
      </c>
      <c r="B31" s="33"/>
      <c r="C31" s="16" t="s">
        <v>17</v>
      </c>
    </row>
    <row r="32" spans="1:3" x14ac:dyDescent="0.25">
      <c r="A32" s="39" t="s">
        <v>42</v>
      </c>
      <c r="B32" s="31"/>
      <c r="C32" s="16" t="s">
        <v>41</v>
      </c>
    </row>
    <row r="33" spans="1:3" x14ac:dyDescent="0.25">
      <c r="A33" s="31" t="s">
        <v>93</v>
      </c>
      <c r="B33" s="33"/>
      <c r="C33" s="16" t="s">
        <v>92</v>
      </c>
    </row>
    <row r="34" spans="1:3" x14ac:dyDescent="0.25">
      <c r="A34" s="39" t="s">
        <v>78</v>
      </c>
      <c r="B34" s="31"/>
      <c r="C34" s="16" t="s">
        <v>77</v>
      </c>
    </row>
    <row r="35" spans="1:3" x14ac:dyDescent="0.25">
      <c r="A35" s="48">
        <v>1.66</v>
      </c>
      <c r="B35" s="33"/>
      <c r="C35" s="16" t="s">
        <v>91</v>
      </c>
    </row>
    <row r="36" spans="1:3" x14ac:dyDescent="0.25">
      <c r="A36" s="31" t="s">
        <v>66</v>
      </c>
      <c r="B36" s="31"/>
      <c r="C36" s="16" t="s">
        <v>65</v>
      </c>
    </row>
    <row r="37" spans="1:3" x14ac:dyDescent="0.25">
      <c r="A37" s="39" t="s">
        <v>58</v>
      </c>
      <c r="B37" s="33"/>
      <c r="C37" s="16" t="s">
        <v>57</v>
      </c>
    </row>
    <row r="38" spans="1:3" x14ac:dyDescent="0.25">
      <c r="A38" s="31" t="s">
        <v>46</v>
      </c>
      <c r="B38" s="31"/>
      <c r="C38" s="16" t="s">
        <v>45</v>
      </c>
    </row>
    <row r="39" spans="1:3" x14ac:dyDescent="0.25">
      <c r="A39" s="39" t="s">
        <v>80</v>
      </c>
      <c r="B39" s="33"/>
      <c r="C39" s="27" t="s">
        <v>79</v>
      </c>
    </row>
    <row r="40" spans="1:3" x14ac:dyDescent="0.25">
      <c r="A40" s="31" t="s">
        <v>50</v>
      </c>
      <c r="B40" s="31"/>
      <c r="C40" s="16" t="s">
        <v>49</v>
      </c>
    </row>
    <row r="41" spans="1:3" x14ac:dyDescent="0.25">
      <c r="A41" s="39" t="s">
        <v>52</v>
      </c>
      <c r="B41" s="33"/>
      <c r="C41" s="16" t="s">
        <v>51</v>
      </c>
    </row>
    <row r="42" spans="1:3" x14ac:dyDescent="0.25">
      <c r="A42" s="31" t="s">
        <v>40</v>
      </c>
      <c r="B42" s="31"/>
      <c r="C42" s="16" t="s">
        <v>39</v>
      </c>
    </row>
    <row r="43" spans="1:3" x14ac:dyDescent="0.25">
      <c r="A43" s="39" t="s">
        <v>76</v>
      </c>
      <c r="B43" s="33"/>
      <c r="C43" s="16" t="s">
        <v>75</v>
      </c>
    </row>
    <row r="44" spans="1:3" x14ac:dyDescent="0.25">
      <c r="A44" s="40">
        <f>A2+A3+A4+A5+A6+A7+A8+A9+A10+A11+A12+A13+A14+A15+A16+A17+A18+A19+A20+A21+A22+A23+A24+A25+A26+A27+A28+A29+A30+A31+A32+A33+A34+A35+A36+A37+A38+A39+A40+A41+A42+A43</f>
        <v>16342.930000000004</v>
      </c>
      <c r="B44" s="31"/>
    </row>
    <row r="45" spans="1:3" x14ac:dyDescent="0.25">
      <c r="A45" s="32"/>
      <c r="B45" s="33"/>
    </row>
    <row r="46" spans="1:3" x14ac:dyDescent="0.25">
      <c r="A46" s="40"/>
      <c r="B46" s="31"/>
    </row>
    <row r="47" spans="1:3" x14ac:dyDescent="0.25">
      <c r="A47" s="32"/>
      <c r="B47" s="33"/>
    </row>
    <row r="48" spans="1:3" x14ac:dyDescent="0.25">
      <c r="A48" s="40"/>
      <c r="B48" s="31"/>
    </row>
    <row r="49" spans="1:2" x14ac:dyDescent="0.25">
      <c r="A49" s="32"/>
      <c r="B49" s="33"/>
    </row>
    <row r="50" spans="1:2" x14ac:dyDescent="0.25">
      <c r="A50" s="40"/>
      <c r="B50" s="31"/>
    </row>
    <row r="51" spans="1:2" x14ac:dyDescent="0.25">
      <c r="A51" s="42"/>
      <c r="B51" s="33"/>
    </row>
    <row r="52" spans="1:2" x14ac:dyDescent="0.25">
      <c r="A52" s="40"/>
      <c r="B52" s="31"/>
    </row>
    <row r="53" spans="1:2" x14ac:dyDescent="0.25">
      <c r="A53" s="32"/>
      <c r="B53" s="33"/>
    </row>
    <row r="54" spans="1:2" x14ac:dyDescent="0.25">
      <c r="A54" s="40"/>
      <c r="B54" s="31"/>
    </row>
    <row r="55" spans="1:2" x14ac:dyDescent="0.25">
      <c r="A55" s="32"/>
      <c r="B55" s="33"/>
    </row>
    <row r="56" spans="1:2" x14ac:dyDescent="0.25">
      <c r="A56" s="40"/>
      <c r="B56" s="31"/>
    </row>
    <row r="57" spans="1:2" x14ac:dyDescent="0.25">
      <c r="A57" s="32"/>
      <c r="B57" s="33"/>
    </row>
    <row r="58" spans="1:2" x14ac:dyDescent="0.25">
      <c r="A58" s="40"/>
      <c r="B58" s="31"/>
    </row>
    <row r="59" spans="1:2" x14ac:dyDescent="0.25">
      <c r="A59" s="32"/>
      <c r="B59" s="33"/>
    </row>
    <row r="60" spans="1:2" x14ac:dyDescent="0.25">
      <c r="A60" s="40"/>
      <c r="B60" s="31"/>
    </row>
    <row r="61" spans="1:2" x14ac:dyDescent="0.25">
      <c r="A61" s="32"/>
      <c r="B61" s="33"/>
    </row>
    <row r="62" spans="1:2" x14ac:dyDescent="0.25">
      <c r="A62" s="40"/>
      <c r="B62" s="31"/>
    </row>
    <row r="63" spans="1:2" x14ac:dyDescent="0.25">
      <c r="A63" s="32"/>
      <c r="B63" s="33"/>
    </row>
    <row r="64" spans="1:2" x14ac:dyDescent="0.25">
      <c r="A64" s="40"/>
      <c r="B64" s="31"/>
    </row>
    <row r="65" spans="1:2" x14ac:dyDescent="0.25">
      <c r="A65" s="32"/>
      <c r="B65" s="33"/>
    </row>
    <row r="66" spans="1:2" x14ac:dyDescent="0.25">
      <c r="A66" s="45"/>
      <c r="B66" s="34"/>
    </row>
    <row r="67" spans="1:2" x14ac:dyDescent="0.25">
      <c r="A67" s="47"/>
      <c r="B67" s="35"/>
    </row>
    <row r="68" spans="1:2" x14ac:dyDescent="0.25">
      <c r="A68" s="32"/>
      <c r="B68" s="33"/>
    </row>
    <row r="69" spans="1:2" x14ac:dyDescent="0.25">
      <c r="A69" s="40"/>
      <c r="B69" s="31"/>
    </row>
    <row r="70" spans="1:2" x14ac:dyDescent="0.25">
      <c r="A70" s="32"/>
      <c r="B70" s="33"/>
    </row>
    <row r="71" spans="1:2" x14ac:dyDescent="0.25">
      <c r="A71" s="40"/>
      <c r="B71" s="31"/>
    </row>
    <row r="72" spans="1:2" x14ac:dyDescent="0.25">
      <c r="A72" s="32"/>
      <c r="B72" s="33"/>
    </row>
    <row r="73" spans="1:2" x14ac:dyDescent="0.25">
      <c r="A73" s="40"/>
      <c r="B73" s="31"/>
    </row>
    <row r="74" spans="1:2" x14ac:dyDescent="0.25">
      <c r="A74" s="32"/>
      <c r="B74" s="33"/>
    </row>
    <row r="75" spans="1:2" x14ac:dyDescent="0.25">
      <c r="A75" s="40"/>
      <c r="B75" s="38"/>
    </row>
    <row r="76" spans="1:2" x14ac:dyDescent="0.25">
      <c r="A76" s="32"/>
      <c r="B76" s="33"/>
    </row>
    <row r="77" spans="1:2" x14ac:dyDescent="0.25">
      <c r="A77" s="40"/>
      <c r="B77" s="31"/>
    </row>
    <row r="78" spans="1:2" x14ac:dyDescent="0.25">
      <c r="A78" s="32"/>
      <c r="B78" s="33"/>
    </row>
    <row r="79" spans="1:2" x14ac:dyDescent="0.25">
      <c r="A79" s="40"/>
      <c r="B79" s="31"/>
    </row>
    <row r="80" spans="1:2" x14ac:dyDescent="0.25">
      <c r="A80" s="32"/>
      <c r="B80" s="33"/>
    </row>
    <row r="81" spans="1:2" x14ac:dyDescent="0.25">
      <c r="A81" s="40"/>
      <c r="B81" s="31"/>
    </row>
    <row r="82" spans="1:2" x14ac:dyDescent="0.25">
      <c r="A82" s="32"/>
      <c r="B82" s="33"/>
    </row>
    <row r="83" spans="1:2" x14ac:dyDescent="0.25">
      <c r="A83" s="40"/>
      <c r="B83" s="31"/>
    </row>
  </sheetData>
  <sortState xmlns:xlrd2="http://schemas.microsoft.com/office/spreadsheetml/2017/richdata2" ref="A1:A82">
    <sortCondition descending="1" ref="A1:A8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statement3</vt:lpstr>
      <vt:lpstr>Sheet1</vt:lpstr>
      <vt:lpstr>Sheet2</vt:lpstr>
      <vt:lpstr>Sheet3</vt:lpstr>
      <vt:lpstr>JR_PAGE_ANCHOR_0_1</vt:lpstr>
      <vt:lpstr>statement3!Print_Area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2024-06-28T11:46:23Z</dcterms:created>
  <dcterms:modified xsi:type="dcterms:W3CDTF">2024-08-09T11:48:34Z</dcterms:modified>
</cp:coreProperties>
</file>